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IND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<sst xmlns="http://schemas.openxmlformats.org/spreadsheetml/2006/main" count="95" uniqueCount="65">
  <si>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</si>
  <si>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</si>
  <si>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</si>
  <si>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</si>
  <si>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</si>
  <si>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</si>
  <si>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</si>
  <si>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</si>
  <si>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</si>
  <si>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</si>
  <si>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</si>
  <si>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</si>
  <si>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</si>
  <si>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</si>
  <si>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</si>
  <si>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</si>
  <si>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</si>
  <si>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</si>
  <si>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</si>
  <si>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</si>
  <si>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</si>
  <si>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</si>
  <si>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</si>
  <si>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</si>
  <si>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</si>
  <si>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</si>
  <si>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</si>
  <si>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</si>
  <si>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</si>
  <si>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</si>
  <si>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</si>
  <si>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</si>
  <si>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</si>
  <si>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</si>
  <si>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</si>
  <si>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</si>
  <si>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</si>
  <si>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</si>
  <si>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</si>
  <si>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</si>
  <si>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</si>
  <si>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</si>
  <si>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</si>
  <si>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</si>
  <si>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</si>
  <si>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</si>
  <si>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</si>
  <si>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</si>
  <si>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</si>
  <si>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</si>
  <si>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</si>
  <si>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</si>
  <si>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</si>
  <si>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</si>
  <si>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</si>
  <si>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</si>
  <si>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</si>
  <si>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</si>
  <si>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</si>
  <si>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</si>
  <si>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</si>
  <si>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</si>
  <si>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</si>
  <si>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India</t>
  </si>
  <si>
    <t>IND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</si>
</sst>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Wealth_IND!$B$54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Wealth_IND!$D$52:$X$52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Wealth_IND!$D$54:$X$54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2.8410834528606488</c:v>
                </c:pt>
                <c:pt idx="2">
                  <c:v>5.9744736196522652</c:v>
                </c:pt>
                <c:pt idx="3">
                  <c:v>9.2771931639583869</c:v>
                </c:pt>
                <c:pt idx="4">
                  <c:v>13.347984797458444</c:v>
                </c:pt>
                <c:pt idx="5">
                  <c:v>19.004573908431599</c:v>
                </c:pt>
                <c:pt idx="6">
                  <c:v>24.33445355867061</c:v>
                </c:pt>
                <c:pt idx="7">
                  <c:v>29.439633206740723</c:v>
                </c:pt>
                <c:pt idx="8">
                  <c:v>35.131831866776977</c:v>
                </c:pt>
                <c:pt idx="9">
                  <c:v>41.967384377015463</c:v>
                </c:pt>
                <c:pt idx="10">
                  <c:v>48.196821944986112</c:v>
                </c:pt>
                <c:pt idx="11">
                  <c:v>54.88485776552259</c:v>
                </c:pt>
                <c:pt idx="12">
                  <c:v>61.982120500760708</c:v>
                </c:pt>
                <c:pt idx="13">
                  <c:v>70.780283836871135</c:v>
                </c:pt>
                <c:pt idx="14">
                  <c:v>82.385609457276558</c:v>
                </c:pt>
                <c:pt idx="15">
                  <c:v>96.277884338131031</c:v>
                </c:pt>
                <c:pt idx="16">
                  <c:v>112.35587063827327</c:v>
                </c:pt>
                <c:pt idx="17">
                  <c:v>131.36674286540716</c:v>
                </c:pt>
                <c:pt idx="18">
                  <c:v>149.67756175471587</c:v>
                </c:pt>
                <c:pt idx="19">
                  <c:v>169.41557403504515</c:v>
                </c:pt>
                <c:pt idx="20" formatCode="_(* #,##0.0000_);_(* \(#,##0.0000\);_(* &quot;-&quot;??_);_(@_)">
                  <c:v>190.79649956445778</c:v>
                </c:pt>
              </c:numCache>
            </c:numRef>
          </c:val>
        </c:ser>
        <c:ser>
          <c:idx val="1"/>
          <c:order val="1"/>
          <c:tx>
            <c:strRef>
              <c:f>Wealth_IND!$B$55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Wealth_IND!$D$52:$X$52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Wealth_IND!$D$55:$X$55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-2.6351529694145892</c:v>
                </c:pt>
                <c:pt idx="2">
                  <c:v>-1.7535425211992473</c:v>
                </c:pt>
                <c:pt idx="3">
                  <c:v>-0.82200277359543161</c:v>
                </c:pt>
                <c:pt idx="4">
                  <c:v>0.14177967478599118</c:v>
                </c:pt>
                <c:pt idx="5">
                  <c:v>0.95932087251351383</c:v>
                </c:pt>
                <c:pt idx="6">
                  <c:v>1.8179873214716258</c:v>
                </c:pt>
                <c:pt idx="7">
                  <c:v>2.7167599795943964</c:v>
                </c:pt>
                <c:pt idx="8">
                  <c:v>3.6434917127601718</c:v>
                </c:pt>
                <c:pt idx="9">
                  <c:v>4.5844959150154629</c:v>
                </c:pt>
                <c:pt idx="10">
                  <c:v>5.5255652814227174</c:v>
                </c:pt>
                <c:pt idx="11">
                  <c:v>6.8962472358995441</c:v>
                </c:pt>
                <c:pt idx="12">
                  <c:v>8.2855984561653671</c:v>
                </c:pt>
                <c:pt idx="13">
                  <c:v>9.6875607253680727</c:v>
                </c:pt>
                <c:pt idx="14">
                  <c:v>7.7362719920594181</c:v>
                </c:pt>
                <c:pt idx="15">
                  <c:v>9.1448345630604102</c:v>
                </c:pt>
                <c:pt idx="16">
                  <c:v>9.7738879035194515</c:v>
                </c:pt>
                <c:pt idx="17">
                  <c:v>10.376852904871537</c:v>
                </c:pt>
                <c:pt idx="18">
                  <c:v>10.958449210906917</c:v>
                </c:pt>
                <c:pt idx="19">
                  <c:v>11.52792612512803</c:v>
                </c:pt>
                <c:pt idx="20">
                  <c:v>12.089134236141753</c:v>
                </c:pt>
              </c:numCache>
            </c:numRef>
          </c:val>
        </c:ser>
        <c:ser>
          <c:idx val="2"/>
          <c:order val="2"/>
          <c:tx>
            <c:strRef>
              <c:f>Wealth_IND!$B$56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Wealth_IND!$D$52:$X$52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Wealth_IND!$D$56:$X$56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-2.2925810033416205</c:v>
                </c:pt>
                <c:pt idx="2">
                  <c:v>-4.5439159933134743</c:v>
                </c:pt>
                <c:pt idx="3">
                  <c:v>-6.6695134960065854</c:v>
                </c:pt>
                <c:pt idx="4">
                  <c:v>-8.746993241246571</c:v>
                </c:pt>
                <c:pt idx="5">
                  <c:v>-10.804767903690838</c:v>
                </c:pt>
                <c:pt idx="6">
                  <c:v>-12.731996542062873</c:v>
                </c:pt>
                <c:pt idx="7">
                  <c:v>-14.61937341398778</c:v>
                </c:pt>
                <c:pt idx="8">
                  <c:v>-16.407302989617001</c:v>
                </c:pt>
                <c:pt idx="9">
                  <c:v>-18.167195692951687</c:v>
                </c:pt>
                <c:pt idx="10">
                  <c:v>-19.646582574792326</c:v>
                </c:pt>
                <c:pt idx="11">
                  <c:v>-21.542777392421609</c:v>
                </c:pt>
                <c:pt idx="12">
                  <c:v>-23.148597503718314</c:v>
                </c:pt>
                <c:pt idx="13">
                  <c:v>-24.638899325112106</c:v>
                </c:pt>
                <c:pt idx="14">
                  <c:v>-26.156527226564673</c:v>
                </c:pt>
                <c:pt idx="15">
                  <c:v>-27.640187707490693</c:v>
                </c:pt>
                <c:pt idx="16">
                  <c:v>-29.05562353567559</c:v>
                </c:pt>
                <c:pt idx="17">
                  <c:v>-30.488731691340444</c:v>
                </c:pt>
                <c:pt idx="18">
                  <c:v>-31.867589205380721</c:v>
                </c:pt>
                <c:pt idx="19">
                  <c:v>-33.209210200695985</c:v>
                </c:pt>
                <c:pt idx="20">
                  <c:v>-34.583848272282346</c:v>
                </c:pt>
              </c:numCache>
            </c:numRef>
          </c:val>
        </c:ser>
        <c:ser>
          <c:idx val="4"/>
          <c:order val="3"/>
          <c:tx>
            <c:strRef>
              <c:f>Wealth_IND!$B$53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Wealth_IND!$D$52:$X$52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Wealth_IND!$D$53:$X$53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-2.0434382229271075</c:v>
                </c:pt>
                <c:pt idx="2">
                  <c:v>-1.794202200425532</c:v>
                </c:pt>
                <c:pt idx="3">
                  <c:v>-1.4638561411994266</c:v>
                </c:pt>
                <c:pt idx="4">
                  <c:v>-1.0298260673988313</c:v>
                </c:pt>
                <c:pt idx="5">
                  <c:v>-0.53948206677473243</c:v>
                </c:pt>
                <c:pt idx="6">
                  <c:v>-1.7684647375304507E-2</c:v>
                </c:pt>
                <c:pt idx="7">
                  <c:v>0.51996914537046912</c:v>
                </c:pt>
                <c:pt idx="8">
                  <c:v>1.1557564373470885</c:v>
                </c:pt>
                <c:pt idx="9">
                  <c:v>1.9126042397300758</c:v>
                </c:pt>
                <c:pt idx="10">
                  <c:v>2.6891742042598477</c:v>
                </c:pt>
                <c:pt idx="11">
                  <c:v>3.6716020682532324</c:v>
                </c:pt>
                <c:pt idx="12">
                  <c:v>4.7810405538060818</c:v>
                </c:pt>
                <c:pt idx="13">
                  <c:v>6.0847883693140759</c:v>
                </c:pt>
                <c:pt idx="14">
                  <c:v>5.4874691098739881</c:v>
                </c:pt>
                <c:pt idx="15">
                  <c:v>7.2624134666672724</c:v>
                </c:pt>
                <c:pt idx="16">
                  <c:v>8.7553818143853093</c:v>
                </c:pt>
                <c:pt idx="17">
                  <c:v>10.494722834917948</c:v>
                </c:pt>
                <c:pt idx="18">
                  <c:v>12.17094526938094</c:v>
                </c:pt>
                <c:pt idx="19">
                  <c:v>13.979686364002797</c:v>
                </c:pt>
                <c:pt idx="20">
                  <c:v>15.924322868185858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Wealth_IND!$D$64:$X$64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-1.6173975424957909</c:v>
                </c:pt>
                <c:pt idx="2">
                  <c:v>1.6463764063888719</c:v>
                </c:pt>
                <c:pt idx="3">
                  <c:v>4.5955591779766714</c:v>
                </c:pt>
                <c:pt idx="4">
                  <c:v>10.246806502280448</c:v>
                </c:pt>
                <c:pt idx="5">
                  <c:v>16.447297495118352</c:v>
                </c:pt>
                <c:pt idx="6">
                  <c:v>22.758629396932516</c:v>
                </c:pt>
                <c:pt idx="7">
                  <c:v>25.948022728029674</c:v>
                </c:pt>
                <c:pt idx="8">
                  <c:v>31.141179750531101</c:v>
                </c:pt>
                <c:pt idx="9">
                  <c:v>38.078231274157126</c:v>
                </c:pt>
                <c:pt idx="10">
                  <c:v>41.239146076226675</c:v>
                </c:pt>
                <c:pt idx="11">
                  <c:v>46.183380560353335</c:v>
                </c:pt>
                <c:pt idx="12">
                  <c:v>49.276563564027256</c:v>
                </c:pt>
                <c:pt idx="13">
                  <c:v>59.25748160850268</c:v>
                </c:pt>
                <c:pt idx="14">
                  <c:v>69.842930682856391</c:v>
                </c:pt>
                <c:pt idx="15">
                  <c:v>82.893383431542972</c:v>
                </c:pt>
                <c:pt idx="16">
                  <c:v>96.915351370709118</c:v>
                </c:pt>
                <c:pt idx="17">
                  <c:v>113.12744956481771</c:v>
                </c:pt>
                <c:pt idx="18">
                  <c:v>120.46743228219268</c:v>
                </c:pt>
                <c:pt idx="19">
                  <c:v>137.17956585847747</c:v>
                </c:pt>
                <c:pt idx="20">
                  <c:v>154.51066554851747</c:v>
                </c:pt>
              </c:numCache>
            </c:numRef>
          </c:val>
        </c:ser>
        <c:marker val="1"/>
        <c:axId val="76164096"/>
        <c:axId val="76178176"/>
      </c:lineChart>
      <c:catAx>
        <c:axId val="76164096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6178176"/>
        <c:crosses val="autoZero"/>
        <c:auto val="1"/>
        <c:lblAlgn val="ctr"/>
        <c:lblOffset val="100"/>
      </c:catAx>
      <c:valAx>
        <c:axId val="7617817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6164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Wealth_IND!$B$40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Wealth_IND!$D$38:$X$38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Wealth_IND!$D$40:$X$40</c:f>
              <c:numCache>
                <c:formatCode>_(* #,##0_);_(* \(#,##0\);_(* "-"??_);_(@_)</c:formatCode>
                <c:ptCount val="21"/>
                <c:pt idx="0">
                  <c:v>970.5813582624728</c:v>
                </c:pt>
                <c:pt idx="1">
                  <c:v>998.15638462861807</c:v>
                </c:pt>
                <c:pt idx="2">
                  <c:v>1028.5684854691269</c:v>
                </c:pt>
                <c:pt idx="3">
                  <c:v>1060.6240656818534</c:v>
                </c:pt>
                <c:pt idx="4">
                  <c:v>1100.1344104103134</c:v>
                </c:pt>
                <c:pt idx="5">
                  <c:v>1155.0362098349237</c:v>
                </c:pt>
                <c:pt idx="6">
                  <c:v>1206.7670281379687</c:v>
                </c:pt>
                <c:pt idx="7">
                  <c:v>1256.3169501079469</c:v>
                </c:pt>
                <c:pt idx="8">
                  <c:v>1311.5643691775251</c:v>
                </c:pt>
                <c:pt idx="9">
                  <c:v>1377.9089675761422</c:v>
                </c:pt>
                <c:pt idx="10">
                  <c:v>1438.3707273354646</c:v>
                </c:pt>
                <c:pt idx="11">
                  <c:v>1503.2835562435082</c:v>
                </c:pt>
                <c:pt idx="12">
                  <c:v>1572.1682652986387</c:v>
                </c:pt>
                <c:pt idx="13">
                  <c:v>1657.5615985084103</c:v>
                </c:pt>
                <c:pt idx="14">
                  <c:v>1770.2007255457238</c:v>
                </c:pt>
                <c:pt idx="15">
                  <c:v>1905.0365557778775</c:v>
                </c:pt>
                <c:pt idx="16">
                  <c:v>2061.0864935910527</c:v>
                </c:pt>
                <c:pt idx="17">
                  <c:v>2245.6024754707114</c:v>
                </c:pt>
                <c:pt idx="18">
                  <c:v>2423.3238701555456</c:v>
                </c:pt>
                <c:pt idx="19">
                  <c:v>2614.8973378399792</c:v>
                </c:pt>
                <c:pt idx="20">
                  <c:v>2822.4166152524399</c:v>
                </c:pt>
              </c:numCache>
            </c:numRef>
          </c:val>
        </c:ser>
        <c:ser>
          <c:idx val="1"/>
          <c:order val="1"/>
          <c:tx>
            <c:strRef>
              <c:f>Wealth_IND!$B$41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Wealth_IND!$D$38:$X$38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Wealth_IND!$D$41:$X$41</c:f>
              <c:numCache>
                <c:formatCode>General</c:formatCode>
                <c:ptCount val="21"/>
                <c:pt idx="0">
                  <c:v>6814.992723248226</c:v>
                </c:pt>
                <c:pt idx="1">
                  <c:v>6635.4072401361618</c:v>
                </c:pt>
                <c:pt idx="2">
                  <c:v>6695.4889280294337</c:v>
                </c:pt>
                <c:pt idx="3">
                  <c:v>6758.9732940427984</c:v>
                </c:pt>
                <c:pt idx="4">
                  <c:v>6824.654997767936</c:v>
                </c:pt>
                <c:pt idx="5">
                  <c:v>6880.3703709026231</c:v>
                </c:pt>
                <c:pt idx="6">
                  <c:v>6938.8884269160926</c:v>
                </c:pt>
                <c:pt idx="7">
                  <c:v>7000.1397181657039</c:v>
                </c:pt>
                <c:pt idx="8">
                  <c:v>7063.2964183449831</c:v>
                </c:pt>
                <c:pt idx="9">
                  <c:v>7127.4257862541417</c:v>
                </c:pt>
                <c:pt idx="10">
                  <c:v>7191.5595950955149</c:v>
                </c:pt>
                <c:pt idx="11">
                  <c:v>7284.9714705519864</c:v>
                </c:pt>
                <c:pt idx="12">
                  <c:v>7379.6556551134627</c:v>
                </c:pt>
                <c:pt idx="13">
                  <c:v>7475.1992817423134</c:v>
                </c:pt>
                <c:pt idx="14">
                  <c:v>7342.2190965577665</c:v>
                </c:pt>
                <c:pt idx="15">
                  <c:v>7438.2125332738824</c:v>
                </c:pt>
                <c:pt idx="16">
                  <c:v>7481.0824726515148</c:v>
                </c:pt>
                <c:pt idx="17">
                  <c:v>7522.1744936173936</c:v>
                </c:pt>
                <c:pt idx="18">
                  <c:v>7561.8102395523856</c:v>
                </c:pt>
                <c:pt idx="19">
                  <c:v>7600.620049817132</c:v>
                </c:pt>
                <c:pt idx="20">
                  <c:v>7638.8663417449961</c:v>
                </c:pt>
              </c:numCache>
            </c:numRef>
          </c:val>
        </c:ser>
        <c:ser>
          <c:idx val="2"/>
          <c:order val="2"/>
          <c:tx>
            <c:strRef>
              <c:f>Wealth_IND!$B$42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Wealth_IND!$D$38:$X$38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Wealth_IND!$D$42:$X$42</c:f>
              <c:numCache>
                <c:formatCode>_(* #,##0_);_(* \(#,##0\);_(* "-"??_);_(@_)</c:formatCode>
                <c:ptCount val="21"/>
                <c:pt idx="0">
                  <c:v>2842.9240045373522</c:v>
                </c:pt>
                <c:pt idx="1">
                  <c:v>2777.7476688698898</c:v>
                </c:pt>
                <c:pt idx="2">
                  <c:v>2713.7439260174315</c:v>
                </c:pt>
                <c:pt idx="3">
                  <c:v>2653.3148043735227</c:v>
                </c:pt>
                <c:pt idx="4">
                  <c:v>2594.2536340066936</c:v>
                </c:pt>
                <c:pt idx="5">
                  <c:v>2535.7526641687782</c:v>
                </c:pt>
                <c:pt idx="6">
                  <c:v>2480.9630185861811</c:v>
                </c:pt>
                <c:pt idx="7">
                  <c:v>2427.3063284381419</c:v>
                </c:pt>
                <c:pt idx="8">
                  <c:v>2376.4768493483557</c:v>
                </c:pt>
                <c:pt idx="9">
                  <c:v>2326.4444372311527</c:v>
                </c:pt>
                <c:pt idx="10">
                  <c:v>2284.3865924473284</c:v>
                </c:pt>
                <c:pt idx="11">
                  <c:v>2230.4792148041524</c:v>
                </c:pt>
                <c:pt idx="12">
                  <c:v>2184.8269693904099</c:v>
                </c:pt>
                <c:pt idx="13">
                  <c:v>2142.4588211699484</c:v>
                </c:pt>
                <c:pt idx="14">
                  <c:v>2099.313813259997</c:v>
                </c:pt>
                <c:pt idx="15">
                  <c:v>2057.1344733019168</c:v>
                </c:pt>
                <c:pt idx="16">
                  <c:v>2016.8947083736264</c:v>
                </c:pt>
                <c:pt idx="17">
                  <c:v>1976.1525326052476</c:v>
                </c:pt>
                <c:pt idx="18">
                  <c:v>1936.9526613502296</c:v>
                </c:pt>
                <c:pt idx="19">
                  <c:v>1898.8113960244991</c:v>
                </c:pt>
                <c:pt idx="20">
                  <c:v>1859.7314803118609</c:v>
                </c:pt>
              </c:numCache>
            </c:numRef>
          </c:val>
        </c:ser>
        <c:overlap val="100"/>
        <c:axId val="77731328"/>
        <c:axId val="77732864"/>
      </c:barChart>
      <c:catAx>
        <c:axId val="7773132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7732864"/>
        <c:crosses val="autoZero"/>
        <c:auto val="1"/>
        <c:lblAlgn val="ctr"/>
        <c:lblOffset val="100"/>
      </c:catAx>
      <c:valAx>
        <c:axId val="7773286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7731328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Wealth_IND!$B$67:$B$69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Wealth_IND!$C$67:$C$69</c:f>
              <c:numCache>
                <c:formatCode>_(* #,##0_);_(* \(#,##0\);_(* "-"??_);_(@_)</c:formatCode>
                <c:ptCount val="3"/>
                <c:pt idx="0">
                  <c:v>14.191938797682951</c:v>
                </c:pt>
                <c:pt idx="1">
                  <c:v>64.812235864046926</c:v>
                </c:pt>
                <c:pt idx="2">
                  <c:v>20.995825338270123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Wealth_IND!$B$72:$B$75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Wealth_IND!$C$72:$C$75</c:f>
              <c:numCache>
                <c:formatCode>_(* #,##0_);_(* \(#,##0\);_(* "-"??_);_(@_)</c:formatCode>
                <c:ptCount val="4"/>
                <c:pt idx="0">
                  <c:v>28.812957095139929</c:v>
                </c:pt>
                <c:pt idx="1">
                  <c:v>13.340288776001284</c:v>
                </c:pt>
                <c:pt idx="2">
                  <c:v>52.834085345032136</c:v>
                </c:pt>
                <c:pt idx="3">
                  <c:v>5.0126687838266486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9287026972313.1406</v>
      </c>
      <c r="E7" s="13">
        <f t="shared" ref="E7:X7" si="0">+E8+E9+E10</f>
        <v>9285954529941.7285</v>
      </c>
      <c r="F7" s="13">
        <f t="shared" si="0"/>
        <v>9499073250418.8555</v>
      </c>
      <c r="G7" s="13">
        <f t="shared" si="0"/>
        <v>9721229900550.7148</v>
      </c>
      <c r="H7" s="13">
        <f t="shared" si="0"/>
        <v>9954941644979.291</v>
      </c>
      <c r="I7" s="13">
        <f t="shared" si="0"/>
        <v>10195736734012.404</v>
      </c>
      <c r="J7" s="13">
        <f t="shared" si="0"/>
        <v>10441218549665.113</v>
      </c>
      <c r="K7" s="13">
        <f t="shared" si="0"/>
        <v>10689726074925.83</v>
      </c>
      <c r="L7" s="13">
        <f t="shared" si="0"/>
        <v>10949927110300.111</v>
      </c>
      <c r="M7" s="13">
        <f t="shared" si="0"/>
        <v>11224525239076.127</v>
      </c>
      <c r="N7" s="13">
        <f t="shared" si="0"/>
        <v>11502577935788.33</v>
      </c>
      <c r="O7" s="13">
        <f t="shared" si="0"/>
        <v>11805188288305.416</v>
      </c>
      <c r="P7" s="13">
        <f t="shared" si="0"/>
        <v>12124405894754.727</v>
      </c>
      <c r="Q7" s="13">
        <f t="shared" si="0"/>
        <v>12469104108131.975</v>
      </c>
      <c r="R7" s="13">
        <f t="shared" si="0"/>
        <v>12590678119563.33</v>
      </c>
      <c r="S7" s="13">
        <f t="shared" si="0"/>
        <v>12996925915723.822</v>
      </c>
      <c r="T7" s="13">
        <f t="shared" si="0"/>
        <v>13374282146285.889</v>
      </c>
      <c r="U7" s="13">
        <f t="shared" si="0"/>
        <v>13787040047964.102</v>
      </c>
      <c r="V7" s="13">
        <f t="shared" si="0"/>
        <v>14197580113539.555</v>
      </c>
      <c r="W7" s="13">
        <f t="shared" si="0"/>
        <v>14630964387849.771</v>
      </c>
      <c r="X7" s="13">
        <f t="shared" si="0"/>
        <v>15088490803102.812</v>
      </c>
    </row>
    <row r="8" spans="1:24" s="22" customFormat="1" ht="15.75">
      <c r="A8" s="19">
        <v>1</v>
      </c>
      <c r="B8" s="20" t="s">
        <v>5</v>
      </c>
      <c r="C8" s="20"/>
      <c r="D8" s="21">
        <v>848079867920.40491</v>
      </c>
      <c r="E8" s="21">
        <v>890265840682.25977</v>
      </c>
      <c r="F8" s="21">
        <v>936063742615.42334</v>
      </c>
      <c r="G8" s="21">
        <v>984498888083.43164</v>
      </c>
      <c r="H8" s="21">
        <v>1041137850025.713</v>
      </c>
      <c r="I8" s="21">
        <v>1114016432909.4587</v>
      </c>
      <c r="J8" s="21">
        <v>1185712869110.1035</v>
      </c>
      <c r="K8" s="21">
        <v>1257018155875.748</v>
      </c>
      <c r="L8" s="21">
        <v>1335790459571.1792</v>
      </c>
      <c r="M8" s="21">
        <v>1427870132034.3425</v>
      </c>
      <c r="N8" s="21">
        <v>1515896186703.0596</v>
      </c>
      <c r="O8" s="21">
        <v>1610579313653.6909</v>
      </c>
      <c r="P8" s="21">
        <v>1711610283194.4973</v>
      </c>
      <c r="Q8" s="21">
        <v>1833073650426.4146</v>
      </c>
      <c r="R8" s="21">
        <v>1987919822859.8564</v>
      </c>
      <c r="S8" s="21">
        <v>2171823329168.6702</v>
      </c>
      <c r="T8" s="21">
        <v>2384756505297.2241</v>
      </c>
      <c r="U8" s="21">
        <v>2636273596214.7832</v>
      </c>
      <c r="V8" s="21">
        <v>2885848379421.9521</v>
      </c>
      <c r="W8" s="21">
        <v>3158117177680.9702</v>
      </c>
      <c r="X8" s="21">
        <v>3456371823800.9854</v>
      </c>
    </row>
    <row r="9" spans="1:24" s="22" customFormat="1" ht="15.75">
      <c r="A9" s="19">
        <v>2</v>
      </c>
      <c r="B9" s="20" t="s">
        <v>38</v>
      </c>
      <c r="C9" s="20"/>
      <c r="D9" s="21">
        <v>5954841476615.1855</v>
      </c>
      <c r="E9" s="21">
        <v>5918187265923.1455</v>
      </c>
      <c r="F9" s="21">
        <v>6093327292399.8027</v>
      </c>
      <c r="G9" s="21">
        <v>6273855089543.8105</v>
      </c>
      <c r="H9" s="21">
        <v>6458671380793.6133</v>
      </c>
      <c r="I9" s="21">
        <v>6636021964007.7939</v>
      </c>
      <c r="J9" s="21">
        <v>6817827396070.458</v>
      </c>
      <c r="K9" s="21">
        <v>7004046804148.5605</v>
      </c>
      <c r="L9" s="21">
        <v>7193763562413.0273</v>
      </c>
      <c r="M9" s="21">
        <v>7385856858443.9551</v>
      </c>
      <c r="N9" s="21">
        <v>7579171043648.8506</v>
      </c>
      <c r="O9" s="21">
        <v>7804930947523.6299</v>
      </c>
      <c r="P9" s="21">
        <v>8034187424160.5488</v>
      </c>
      <c r="Q9" s="21">
        <v>8266715908101.9033</v>
      </c>
      <c r="R9" s="21">
        <v>8245247375168.5654</v>
      </c>
      <c r="S9" s="21">
        <v>8479881112036.0381</v>
      </c>
      <c r="T9" s="21">
        <v>8655900734295.2139</v>
      </c>
      <c r="U9" s="21">
        <v>8830819443894.2598</v>
      </c>
      <c r="V9" s="21">
        <v>9005085161773.2266</v>
      </c>
      <c r="W9" s="21">
        <v>9179575960019.123</v>
      </c>
      <c r="X9" s="21">
        <v>9354665164139.002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2484105627777.5488</v>
      </c>
      <c r="E10" s="21">
        <f t="shared" ref="E10:X10" si="1">+E13+E16+E19+E23</f>
        <v>2477501423336.3232</v>
      </c>
      <c r="F10" s="21">
        <f t="shared" si="1"/>
        <v>2469682215403.6299</v>
      </c>
      <c r="G10" s="21">
        <f t="shared" si="1"/>
        <v>2462875922923.4731</v>
      </c>
      <c r="H10" s="21">
        <f t="shared" si="1"/>
        <v>2455132414159.9648</v>
      </c>
      <c r="I10" s="21">
        <f t="shared" si="1"/>
        <v>2445698337095.1509</v>
      </c>
      <c r="J10" s="21">
        <f t="shared" si="1"/>
        <v>2437678284484.5513</v>
      </c>
      <c r="K10" s="21">
        <f t="shared" si="1"/>
        <v>2428661114901.522</v>
      </c>
      <c r="L10" s="21">
        <f t="shared" si="1"/>
        <v>2420373088315.9048</v>
      </c>
      <c r="M10" s="21">
        <f t="shared" si="1"/>
        <v>2410798248597.8301</v>
      </c>
      <c r="N10" s="21">
        <f t="shared" si="1"/>
        <v>2407510705436.4204</v>
      </c>
      <c r="O10" s="21">
        <f t="shared" si="1"/>
        <v>2389678027128.0962</v>
      </c>
      <c r="P10" s="21">
        <f t="shared" si="1"/>
        <v>2378608187399.6807</v>
      </c>
      <c r="Q10" s="21">
        <f t="shared" si="1"/>
        <v>2369314549603.6562</v>
      </c>
      <c r="R10" s="21">
        <f t="shared" si="1"/>
        <v>2357510921534.9082</v>
      </c>
      <c r="S10" s="21">
        <f t="shared" si="1"/>
        <v>2345221474519.1138</v>
      </c>
      <c r="T10" s="21">
        <f t="shared" si="1"/>
        <v>2333624906693.4512</v>
      </c>
      <c r="U10" s="21">
        <f t="shared" si="1"/>
        <v>2319947007855.0576</v>
      </c>
      <c r="V10" s="21">
        <f t="shared" si="1"/>
        <v>2306646572344.376</v>
      </c>
      <c r="W10" s="21">
        <f t="shared" si="1"/>
        <v>2293271250149.6782</v>
      </c>
      <c r="X10" s="21">
        <f t="shared" si="1"/>
        <v>2277453815162.8237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1006461045208.6946</v>
      </c>
      <c r="E11" s="38">
        <f t="shared" ref="E11:X11" si="2">+E13+E16</f>
        <v>1007089642894.7239</v>
      </c>
      <c r="F11" s="38">
        <f t="shared" si="2"/>
        <v>1006573013557.8403</v>
      </c>
      <c r="G11" s="38">
        <f t="shared" si="2"/>
        <v>1007193976397.0502</v>
      </c>
      <c r="H11" s="38">
        <f t="shared" si="2"/>
        <v>1007410292354.8308</v>
      </c>
      <c r="I11" s="38">
        <f t="shared" si="2"/>
        <v>1006702791847.4619</v>
      </c>
      <c r="J11" s="38">
        <f t="shared" si="2"/>
        <v>1007335206956.9008</v>
      </c>
      <c r="K11" s="38">
        <f t="shared" si="2"/>
        <v>1007486626716.7163</v>
      </c>
      <c r="L11" s="38">
        <f t="shared" si="2"/>
        <v>1008466427356.4387</v>
      </c>
      <c r="M11" s="38">
        <f t="shared" si="2"/>
        <v>1008339175207.3456</v>
      </c>
      <c r="N11" s="38">
        <f t="shared" si="2"/>
        <v>1014781708746.3611</v>
      </c>
      <c r="O11" s="38">
        <f t="shared" si="2"/>
        <v>1007083579660.1079</v>
      </c>
      <c r="P11" s="38">
        <f t="shared" si="2"/>
        <v>1006524032350.0099</v>
      </c>
      <c r="Q11" s="38">
        <f t="shared" si="2"/>
        <v>1008274026202.7859</v>
      </c>
      <c r="R11" s="38">
        <f t="shared" si="2"/>
        <v>1008122943197.5266</v>
      </c>
      <c r="S11" s="38">
        <f t="shared" si="2"/>
        <v>1007975677615.6772</v>
      </c>
      <c r="T11" s="38">
        <f t="shared" si="2"/>
        <v>1009144423915.865</v>
      </c>
      <c r="U11" s="38">
        <f t="shared" si="2"/>
        <v>1008866366743.7729</v>
      </c>
      <c r="V11" s="38">
        <f t="shared" si="2"/>
        <v>1009592291928.4343</v>
      </c>
      <c r="W11" s="38">
        <f t="shared" si="2"/>
        <v>1011295477505.9812</v>
      </c>
      <c r="X11" s="38">
        <f t="shared" si="2"/>
        <v>1011246465738.4717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1477644582568.8542</v>
      </c>
      <c r="E12" s="38">
        <f t="shared" ref="E12:X12" si="3">+E23+E19</f>
        <v>1470411780441.5994</v>
      </c>
      <c r="F12" s="38">
        <f t="shared" si="3"/>
        <v>1463109201845.7893</v>
      </c>
      <c r="G12" s="38">
        <f t="shared" si="3"/>
        <v>1455681946526.4229</v>
      </c>
      <c r="H12" s="38">
        <f t="shared" si="3"/>
        <v>1447722121805.1335</v>
      </c>
      <c r="I12" s="38">
        <f t="shared" si="3"/>
        <v>1438995545247.689</v>
      </c>
      <c r="J12" s="38">
        <f t="shared" si="3"/>
        <v>1430343077527.6509</v>
      </c>
      <c r="K12" s="38">
        <f t="shared" si="3"/>
        <v>1421174488184.8057</v>
      </c>
      <c r="L12" s="38">
        <f t="shared" si="3"/>
        <v>1411906660959.4663</v>
      </c>
      <c r="M12" s="38">
        <f t="shared" si="3"/>
        <v>1402459073390.4846</v>
      </c>
      <c r="N12" s="38">
        <f t="shared" si="3"/>
        <v>1392728996690.0598</v>
      </c>
      <c r="O12" s="38">
        <f t="shared" si="3"/>
        <v>1382594447467.9885</v>
      </c>
      <c r="P12" s="38">
        <f t="shared" si="3"/>
        <v>1372084155049.6711</v>
      </c>
      <c r="Q12" s="38">
        <f t="shared" si="3"/>
        <v>1361040523400.8704</v>
      </c>
      <c r="R12" s="38">
        <f t="shared" si="3"/>
        <v>1349387978337.3813</v>
      </c>
      <c r="S12" s="38">
        <f t="shared" si="3"/>
        <v>1337245796903.4365</v>
      </c>
      <c r="T12" s="38">
        <f t="shared" si="3"/>
        <v>1324480482777.5857</v>
      </c>
      <c r="U12" s="38">
        <f t="shared" si="3"/>
        <v>1311080641111.2844</v>
      </c>
      <c r="V12" s="38">
        <f t="shared" si="3"/>
        <v>1297054280415.9414</v>
      </c>
      <c r="W12" s="38">
        <f t="shared" si="3"/>
        <v>1281975772643.697</v>
      </c>
      <c r="X12" s="38">
        <f t="shared" si="3"/>
        <v>1266207349424.3521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691106334093.66064</v>
      </c>
      <c r="E13" s="13">
        <f t="shared" ref="E13:X13" si="4">+E14+E15</f>
        <v>691488076434.63159</v>
      </c>
      <c r="F13" s="13">
        <f t="shared" si="4"/>
        <v>690724591752.68982</v>
      </c>
      <c r="G13" s="13">
        <f t="shared" si="4"/>
        <v>691098699246.84131</v>
      </c>
      <c r="H13" s="13">
        <f t="shared" si="4"/>
        <v>691068159859.5636</v>
      </c>
      <c r="I13" s="13">
        <f t="shared" si="4"/>
        <v>690113804007.13635</v>
      </c>
      <c r="J13" s="13">
        <f t="shared" si="4"/>
        <v>690499363771.51697</v>
      </c>
      <c r="K13" s="13">
        <f t="shared" si="4"/>
        <v>690403928186.27429</v>
      </c>
      <c r="L13" s="13">
        <f t="shared" si="4"/>
        <v>691136873480.93835</v>
      </c>
      <c r="M13" s="13">
        <f t="shared" si="4"/>
        <v>690762765986.78687</v>
      </c>
      <c r="N13" s="13">
        <f t="shared" si="4"/>
        <v>696958444180.74402</v>
      </c>
      <c r="O13" s="13">
        <f t="shared" si="4"/>
        <v>688548660409.15588</v>
      </c>
      <c r="P13" s="13">
        <f t="shared" si="4"/>
        <v>687277458413.72278</v>
      </c>
      <c r="Q13" s="13">
        <f t="shared" si="4"/>
        <v>688315797581.1637</v>
      </c>
      <c r="R13" s="13">
        <f t="shared" si="4"/>
        <v>687453059890.56946</v>
      </c>
      <c r="S13" s="13">
        <f t="shared" si="4"/>
        <v>686594139623.38501</v>
      </c>
      <c r="T13" s="13">
        <f t="shared" si="4"/>
        <v>687033143315.50159</v>
      </c>
      <c r="U13" s="13">
        <f t="shared" si="4"/>
        <v>686025343535.33838</v>
      </c>
      <c r="V13" s="13">
        <f t="shared" si="4"/>
        <v>686021526111.92871</v>
      </c>
      <c r="W13" s="13">
        <f t="shared" si="4"/>
        <v>686994969081.40442</v>
      </c>
      <c r="X13" s="13">
        <f t="shared" si="4"/>
        <v>686216214705.82385</v>
      </c>
    </row>
    <row r="14" spans="1:24" ht="15.75">
      <c r="A14" s="8" t="s">
        <v>43</v>
      </c>
      <c r="B14" s="2" t="s">
        <v>27</v>
      </c>
      <c r="C14" s="10"/>
      <c r="D14" s="11">
        <v>646816587694.22046</v>
      </c>
      <c r="E14" s="11">
        <v>646442480200.06909</v>
      </c>
      <c r="F14" s="11">
        <v>646175260561.3894</v>
      </c>
      <c r="G14" s="11">
        <v>647957997293.72339</v>
      </c>
      <c r="H14" s="11">
        <v>648160320734.43799</v>
      </c>
      <c r="I14" s="11">
        <v>648007623798.04956</v>
      </c>
      <c r="J14" s="11">
        <v>648965797073.88647</v>
      </c>
      <c r="K14" s="11">
        <v>649030693271.85156</v>
      </c>
      <c r="L14" s="11">
        <v>649549862855.5719</v>
      </c>
      <c r="M14" s="11">
        <v>649542228008.75244</v>
      </c>
      <c r="N14" s="11">
        <v>656279980326.88831</v>
      </c>
      <c r="O14" s="11">
        <v>648152685887.61853</v>
      </c>
      <c r="P14" s="11">
        <v>647183060341.55249</v>
      </c>
      <c r="Q14" s="11">
        <v>648446627490.16614</v>
      </c>
      <c r="R14" s="11">
        <v>647664055691.17578</v>
      </c>
      <c r="S14" s="11">
        <v>646835674811.26904</v>
      </c>
      <c r="T14" s="11">
        <v>647129616413.81665</v>
      </c>
      <c r="U14" s="11">
        <v>646228704489.12537</v>
      </c>
      <c r="V14" s="11">
        <v>646366131731.87488</v>
      </c>
      <c r="W14" s="11">
        <v>647522811025.0166</v>
      </c>
      <c r="X14" s="11">
        <v>647473184520.69043</v>
      </c>
    </row>
    <row r="15" spans="1:24" ht="15.75">
      <c r="A15" s="8" t="s">
        <v>47</v>
      </c>
      <c r="B15" s="2" t="s">
        <v>6</v>
      </c>
      <c r="C15" s="10"/>
      <c r="D15" s="11">
        <v>44289746399.440186</v>
      </c>
      <c r="E15" s="11">
        <v>45045596234.562508</v>
      </c>
      <c r="F15" s="11">
        <v>44549331191.300377</v>
      </c>
      <c r="G15" s="11">
        <v>43140701953.117874</v>
      </c>
      <c r="H15" s="11">
        <v>42907839125.125641</v>
      </c>
      <c r="I15" s="11">
        <v>42106180209.086815</v>
      </c>
      <c r="J15" s="11">
        <v>41533566697.630516</v>
      </c>
      <c r="K15" s="11">
        <v>41373234914.422752</v>
      </c>
      <c r="L15" s="11">
        <v>41587010625.366432</v>
      </c>
      <c r="M15" s="11">
        <v>41220537978.034401</v>
      </c>
      <c r="N15" s="11">
        <v>40678463853.855766</v>
      </c>
      <c r="O15" s="11">
        <v>40395974521.537323</v>
      </c>
      <c r="P15" s="11">
        <v>40094398072.170341</v>
      </c>
      <c r="Q15" s="11">
        <v>39869170090.997528</v>
      </c>
      <c r="R15" s="11">
        <v>39789004199.393646</v>
      </c>
      <c r="S15" s="11">
        <v>39758464812.115974</v>
      </c>
      <c r="T15" s="11">
        <v>39903526901.684906</v>
      </c>
      <c r="U15" s="11">
        <v>39796639046.213058</v>
      </c>
      <c r="V15" s="11">
        <v>39655394380.053841</v>
      </c>
      <c r="W15" s="11">
        <v>39472158056.387825</v>
      </c>
      <c r="X15" s="11">
        <v>38743030185.133461</v>
      </c>
    </row>
    <row r="16" spans="1:24" ht="15.75">
      <c r="A16" s="15" t="s">
        <v>44</v>
      </c>
      <c r="B16" s="10" t="s">
        <v>11</v>
      </c>
      <c r="C16" s="10"/>
      <c r="D16" s="13">
        <f>+D17+D18</f>
        <v>315354711115.03394</v>
      </c>
      <c r="E16" s="13">
        <f t="shared" ref="E16:X16" si="5">+E17+E18</f>
        <v>315601566460.09222</v>
      </c>
      <c r="F16" s="13">
        <f t="shared" si="5"/>
        <v>315848421805.15057</v>
      </c>
      <c r="G16" s="13">
        <f t="shared" si="5"/>
        <v>316095277150.20886</v>
      </c>
      <c r="H16" s="13">
        <f t="shared" si="5"/>
        <v>316342132495.26715</v>
      </c>
      <c r="I16" s="13">
        <f t="shared" si="5"/>
        <v>316588987840.3255</v>
      </c>
      <c r="J16" s="13">
        <f t="shared" si="5"/>
        <v>316835843185.38379</v>
      </c>
      <c r="K16" s="13">
        <f t="shared" si="5"/>
        <v>317082698530.44208</v>
      </c>
      <c r="L16" s="13">
        <f t="shared" si="5"/>
        <v>317329553875.50037</v>
      </c>
      <c r="M16" s="13">
        <f t="shared" si="5"/>
        <v>317576409220.55872</v>
      </c>
      <c r="N16" s="13">
        <f t="shared" si="5"/>
        <v>317823264565.617</v>
      </c>
      <c r="O16" s="13">
        <f t="shared" si="5"/>
        <v>318534919250.95209</v>
      </c>
      <c r="P16" s="13">
        <f t="shared" si="5"/>
        <v>319246573936.28711</v>
      </c>
      <c r="Q16" s="13">
        <f t="shared" si="5"/>
        <v>319958228621.62219</v>
      </c>
      <c r="R16" s="13">
        <f t="shared" si="5"/>
        <v>320669883306.95721</v>
      </c>
      <c r="S16" s="13">
        <f t="shared" si="5"/>
        <v>321381537992.29224</v>
      </c>
      <c r="T16" s="13">
        <f t="shared" si="5"/>
        <v>322111280600.3634</v>
      </c>
      <c r="U16" s="13">
        <f t="shared" si="5"/>
        <v>322841023208.43451</v>
      </c>
      <c r="V16" s="13">
        <f t="shared" si="5"/>
        <v>323570765816.50562</v>
      </c>
      <c r="W16" s="13">
        <f t="shared" si="5"/>
        <v>324300508424.57672</v>
      </c>
      <c r="X16" s="13">
        <f t="shared" si="5"/>
        <v>325030251032.64783</v>
      </c>
    </row>
    <row r="17" spans="1:24">
      <c r="A17" s="8" t="s">
        <v>45</v>
      </c>
      <c r="B17" s="2" t="s">
        <v>7</v>
      </c>
      <c r="C17" s="2"/>
      <c r="D17" s="14">
        <v>55136598771.17028</v>
      </c>
      <c r="E17" s="14">
        <v>55383454116.2286</v>
      </c>
      <c r="F17" s="14">
        <v>55630309461.286903</v>
      </c>
      <c r="G17" s="14">
        <v>55877164806.345215</v>
      </c>
      <c r="H17" s="14">
        <v>56124020151.403511</v>
      </c>
      <c r="I17" s="14">
        <v>56370875496.46183</v>
      </c>
      <c r="J17" s="14">
        <v>56617730841.520142</v>
      </c>
      <c r="K17" s="14">
        <v>56864586186.578438</v>
      </c>
      <c r="L17" s="14">
        <v>57111441531.636749</v>
      </c>
      <c r="M17" s="14">
        <v>57358296876.695061</v>
      </c>
      <c r="N17" s="14">
        <v>57605152221.753372</v>
      </c>
      <c r="O17" s="14">
        <v>58316806907.088425</v>
      </c>
      <c r="P17" s="14">
        <v>59028461592.42347</v>
      </c>
      <c r="Q17" s="14">
        <v>59740116277.758522</v>
      </c>
      <c r="R17" s="14">
        <v>60451770963.093567</v>
      </c>
      <c r="S17" s="14">
        <v>61163425648.428619</v>
      </c>
      <c r="T17" s="14">
        <v>61893168256.499741</v>
      </c>
      <c r="U17" s="14">
        <v>62622910864.570854</v>
      </c>
      <c r="V17" s="14">
        <v>63352653472.64196</v>
      </c>
      <c r="W17" s="14">
        <v>64082396080.713081</v>
      </c>
      <c r="X17" s="14">
        <v>64812138688.784195</v>
      </c>
    </row>
    <row r="18" spans="1:24">
      <c r="A18" s="8" t="s">
        <v>46</v>
      </c>
      <c r="B18" s="2" t="s">
        <v>62</v>
      </c>
      <c r="C18" s="2"/>
      <c r="D18" s="14">
        <v>260218112343.86365</v>
      </c>
      <c r="E18" s="14">
        <v>260218112343.86365</v>
      </c>
      <c r="F18" s="14">
        <v>260218112343.86365</v>
      </c>
      <c r="G18" s="14">
        <v>260218112343.86365</v>
      </c>
      <c r="H18" s="14">
        <v>260218112343.86365</v>
      </c>
      <c r="I18" s="14">
        <v>260218112343.86365</v>
      </c>
      <c r="J18" s="14">
        <v>260218112343.86365</v>
      </c>
      <c r="K18" s="14">
        <v>260218112343.86365</v>
      </c>
      <c r="L18" s="14">
        <v>260218112343.86365</v>
      </c>
      <c r="M18" s="14">
        <v>260218112343.86365</v>
      </c>
      <c r="N18" s="14">
        <v>260218112343.86365</v>
      </c>
      <c r="O18" s="14">
        <v>260218112343.86365</v>
      </c>
      <c r="P18" s="14">
        <v>260218112343.86365</v>
      </c>
      <c r="Q18" s="14">
        <v>260218112343.86365</v>
      </c>
      <c r="R18" s="14">
        <v>260218112343.86365</v>
      </c>
      <c r="S18" s="14">
        <v>260218112343.86365</v>
      </c>
      <c r="T18" s="14">
        <v>260218112343.86365</v>
      </c>
      <c r="U18" s="14">
        <v>260218112343.86365</v>
      </c>
      <c r="V18" s="14">
        <v>260218112343.86365</v>
      </c>
      <c r="W18" s="14">
        <v>260218112343.86365</v>
      </c>
      <c r="X18" s="14">
        <v>260218112343.86365</v>
      </c>
    </row>
    <row r="19" spans="1:24" ht="15.75">
      <c r="A19" s="15" t="s">
        <v>48</v>
      </c>
      <c r="B19" s="10" t="s">
        <v>12</v>
      </c>
      <c r="C19" s="10"/>
      <c r="D19" s="13">
        <f>+D20+D21+D22</f>
        <v>1354496483019.1553</v>
      </c>
      <c r="E19" s="13">
        <f t="shared" ref="E19:X19" si="6">+E20+E21+E22</f>
        <v>1347474935348.4158</v>
      </c>
      <c r="F19" s="13">
        <f t="shared" si="6"/>
        <v>1340391038215.9602</v>
      </c>
      <c r="G19" s="13">
        <f t="shared" si="6"/>
        <v>1333190908981.416</v>
      </c>
      <c r="H19" s="13">
        <f t="shared" si="6"/>
        <v>1325469257945.5811</v>
      </c>
      <c r="I19" s="13">
        <f t="shared" si="6"/>
        <v>1316991726945.5925</v>
      </c>
      <c r="J19" s="13">
        <f t="shared" si="6"/>
        <v>1308592050350.3684</v>
      </c>
      <c r="K19" s="13">
        <f t="shared" si="6"/>
        <v>1299696822744.8157</v>
      </c>
      <c r="L19" s="13">
        <f t="shared" si="6"/>
        <v>1290697749299.6777</v>
      </c>
      <c r="M19" s="13">
        <f t="shared" si="6"/>
        <v>1281526915274.6943</v>
      </c>
      <c r="N19" s="13">
        <f t="shared" si="6"/>
        <v>1272097103161.1509</v>
      </c>
      <c r="O19" s="13">
        <f t="shared" si="6"/>
        <v>1262279900055.3181</v>
      </c>
      <c r="P19" s="13">
        <f t="shared" si="6"/>
        <v>1252134367696.5259</v>
      </c>
      <c r="Q19" s="13">
        <f t="shared" si="6"/>
        <v>1241534883165.3062</v>
      </c>
      <c r="R19" s="13">
        <f t="shared" si="6"/>
        <v>1230404286235.563</v>
      </c>
      <c r="S19" s="13">
        <f t="shared" si="6"/>
        <v>1218855538120.5806</v>
      </c>
      <c r="T19" s="13">
        <f t="shared" si="6"/>
        <v>1206762151607.9834</v>
      </c>
      <c r="U19" s="13">
        <f t="shared" si="6"/>
        <v>1194134176725.3821</v>
      </c>
      <c r="V19" s="13">
        <f t="shared" si="6"/>
        <v>1180872977233.5081</v>
      </c>
      <c r="W19" s="13">
        <f t="shared" si="6"/>
        <v>1166576988608.3579</v>
      </c>
      <c r="X19" s="13">
        <f t="shared" si="6"/>
        <v>1151561235339.5962</v>
      </c>
    </row>
    <row r="20" spans="1:24" s="16" customFormat="1">
      <c r="A20" s="8" t="s">
        <v>59</v>
      </c>
      <c r="B20" s="2" t="s">
        <v>13</v>
      </c>
      <c r="C20" s="2"/>
      <c r="D20" s="11">
        <v>104524933240.05258</v>
      </c>
      <c r="E20" s="11">
        <v>102368461073.85353</v>
      </c>
      <c r="F20" s="11">
        <v>100335680700.75221</v>
      </c>
      <c r="G20" s="11">
        <v>98389680217.974197</v>
      </c>
      <c r="H20" s="11">
        <v>96199049015.109253</v>
      </c>
      <c r="I20" s="11">
        <v>93609722682.48204</v>
      </c>
      <c r="J20" s="11">
        <v>91087427992.654739</v>
      </c>
      <c r="K20" s="11">
        <v>88466452894.977295</v>
      </c>
      <c r="L20" s="11">
        <v>85873780166.09433</v>
      </c>
      <c r="M20" s="11">
        <v>83311338244.179352</v>
      </c>
      <c r="N20" s="11">
        <v>80760692190.509933</v>
      </c>
      <c r="O20" s="11">
        <v>78188806680.188293</v>
      </c>
      <c r="P20" s="11">
        <v>75487339067.931747</v>
      </c>
      <c r="Q20" s="11">
        <v>72777680380.806229</v>
      </c>
      <c r="R20" s="11">
        <v>69994592091.243881</v>
      </c>
      <c r="S20" s="11">
        <v>67291037151.944664</v>
      </c>
      <c r="T20" s="11">
        <v>64512873865.270821</v>
      </c>
      <c r="U20" s="11">
        <v>61727639868.651329</v>
      </c>
      <c r="V20" s="11">
        <v>58936604099.315903</v>
      </c>
      <c r="W20" s="11">
        <v>56185177306.615456</v>
      </c>
      <c r="X20" s="11">
        <v>53169883199.516724</v>
      </c>
    </row>
    <row r="21" spans="1:24" s="16" customFormat="1">
      <c r="A21" s="8" t="s">
        <v>60</v>
      </c>
      <c r="B21" s="2" t="s">
        <v>14</v>
      </c>
      <c r="C21" s="2"/>
      <c r="D21" s="11">
        <v>65466228985.749481</v>
      </c>
      <c r="E21" s="11">
        <v>64939167236.642868</v>
      </c>
      <c r="F21" s="11">
        <v>64379528023.856766</v>
      </c>
      <c r="G21" s="11">
        <v>63755229838.25293</v>
      </c>
      <c r="H21" s="11">
        <v>63058381426.806038</v>
      </c>
      <c r="I21" s="11">
        <v>62321727527.804108</v>
      </c>
      <c r="J21" s="11">
        <v>61504239729.571388</v>
      </c>
      <c r="K21" s="11">
        <v>60662708172.567108</v>
      </c>
      <c r="L21" s="11">
        <v>59769772717.499512</v>
      </c>
      <c r="M21" s="11">
        <v>58886786403.992561</v>
      </c>
      <c r="N21" s="11">
        <v>57954054382.682411</v>
      </c>
      <c r="O21" s="11">
        <v>56954994750.967972</v>
      </c>
      <c r="P21" s="11">
        <v>55868880130.597931</v>
      </c>
      <c r="Q21" s="11">
        <v>54737165278.074944</v>
      </c>
      <c r="R21" s="11">
        <v>53568141144.699539</v>
      </c>
      <c r="S21" s="11">
        <v>52328643925.269592</v>
      </c>
      <c r="T21" s="11">
        <v>51051837424.987251</v>
      </c>
      <c r="U21" s="11">
        <v>49750987165.933357</v>
      </c>
      <c r="V21" s="11">
        <v>48416144006.547272</v>
      </c>
      <c r="W21" s="11">
        <v>46729349964.453484</v>
      </c>
      <c r="X21" s="11">
        <v>44559608009.103546</v>
      </c>
    </row>
    <row r="22" spans="1:24" s="16" customFormat="1">
      <c r="A22" s="8" t="s">
        <v>61</v>
      </c>
      <c r="B22" s="2" t="s">
        <v>15</v>
      </c>
      <c r="C22" s="2"/>
      <c r="D22" s="11">
        <v>1184505320793.3533</v>
      </c>
      <c r="E22" s="11">
        <v>1180167307037.9194</v>
      </c>
      <c r="F22" s="11">
        <v>1175675829491.3513</v>
      </c>
      <c r="G22" s="11">
        <v>1171045998925.189</v>
      </c>
      <c r="H22" s="11">
        <v>1166211827503.6658</v>
      </c>
      <c r="I22" s="11">
        <v>1161060276735.3064</v>
      </c>
      <c r="J22" s="11">
        <v>1156000382628.1423</v>
      </c>
      <c r="K22" s="11">
        <v>1150567661677.2712</v>
      </c>
      <c r="L22" s="11">
        <v>1145054196416.084</v>
      </c>
      <c r="M22" s="11">
        <v>1139328790626.5225</v>
      </c>
      <c r="N22" s="11">
        <v>1133382356587.9585</v>
      </c>
      <c r="O22" s="11">
        <v>1127136098624.1619</v>
      </c>
      <c r="P22" s="11">
        <v>1120778148497.9961</v>
      </c>
      <c r="Q22" s="11">
        <v>1114020037506.425</v>
      </c>
      <c r="R22" s="11">
        <v>1106841552999.6196</v>
      </c>
      <c r="S22" s="11">
        <v>1099235857043.3662</v>
      </c>
      <c r="T22" s="11">
        <v>1091197440317.7252</v>
      </c>
      <c r="U22" s="11">
        <v>1082655549690.7975</v>
      </c>
      <c r="V22" s="11">
        <v>1073520229127.6448</v>
      </c>
      <c r="W22" s="11">
        <v>1063662461337.2891</v>
      </c>
      <c r="X22" s="11">
        <v>1053831744130.9758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123148099549.69908</v>
      </c>
      <c r="E23" s="13">
        <f t="shared" ref="E23:X23" si="7">+E24+E25+E26+E27+E28+E29+E30+E31+E32+E33</f>
        <v>122936845093.18362</v>
      </c>
      <c r="F23" s="13">
        <f t="shared" si="7"/>
        <v>122718163629.8291</v>
      </c>
      <c r="G23" s="13">
        <f t="shared" si="7"/>
        <v>122491037545.00684</v>
      </c>
      <c r="H23" s="13">
        <f t="shared" si="7"/>
        <v>122252863859.55254</v>
      </c>
      <c r="I23" s="13">
        <f t="shared" si="7"/>
        <v>122003818302.09634</v>
      </c>
      <c r="J23" s="13">
        <f t="shared" si="7"/>
        <v>121751027177.28242</v>
      </c>
      <c r="K23" s="13">
        <f t="shared" si="7"/>
        <v>121477665439.98987</v>
      </c>
      <c r="L23" s="13">
        <f t="shared" si="7"/>
        <v>121208911659.78865</v>
      </c>
      <c r="M23" s="13">
        <f t="shared" si="7"/>
        <v>120932158115.79027</v>
      </c>
      <c r="N23" s="13">
        <f t="shared" si="7"/>
        <v>120631893528.90886</v>
      </c>
      <c r="O23" s="13">
        <f t="shared" si="7"/>
        <v>120314547412.67035</v>
      </c>
      <c r="P23" s="13">
        <f t="shared" si="7"/>
        <v>119949787353.14523</v>
      </c>
      <c r="Q23" s="13">
        <f t="shared" si="7"/>
        <v>119505640235.56425</v>
      </c>
      <c r="R23" s="13">
        <f t="shared" si="7"/>
        <v>118983692101.81844</v>
      </c>
      <c r="S23" s="13">
        <f t="shared" si="7"/>
        <v>118390258782.85596</v>
      </c>
      <c r="T23" s="13">
        <f t="shared" si="7"/>
        <v>117718331169.60229</v>
      </c>
      <c r="U23" s="13">
        <f t="shared" si="7"/>
        <v>116946464385.9024</v>
      </c>
      <c r="V23" s="13">
        <f t="shared" si="7"/>
        <v>116181303182.43335</v>
      </c>
      <c r="W23" s="13">
        <f t="shared" si="7"/>
        <v>115398784035.3392</v>
      </c>
      <c r="X23" s="13">
        <f t="shared" si="7"/>
        <v>114646114084.75589</v>
      </c>
    </row>
    <row r="24" spans="1:24" s="16" customFormat="1" ht="15.75">
      <c r="A24" s="8" t="s">
        <v>49</v>
      </c>
      <c r="B24" s="18" t="s">
        <v>17</v>
      </c>
      <c r="C24" s="18"/>
      <c r="D24" s="11">
        <v>2233184599.5954227</v>
      </c>
      <c r="E24" s="11">
        <v>2223521697.8087249</v>
      </c>
      <c r="F24" s="11">
        <v>2213022264.227139</v>
      </c>
      <c r="G24" s="11">
        <v>2201726948.3418345</v>
      </c>
      <c r="H24" s="11">
        <v>2191730030.5494266</v>
      </c>
      <c r="I24" s="11">
        <v>2180373774.0995698</v>
      </c>
      <c r="J24" s="11">
        <v>2168056729.3048806</v>
      </c>
      <c r="K24" s="11">
        <v>2155583461.815877</v>
      </c>
      <c r="L24" s="11">
        <v>2142095142.717308</v>
      </c>
      <c r="M24" s="11">
        <v>2127708045.1859844</v>
      </c>
      <c r="N24" s="11">
        <v>2111396858.814604</v>
      </c>
      <c r="O24" s="11">
        <v>2093665378.9360454</v>
      </c>
      <c r="P24" s="11">
        <v>2073528473.22334</v>
      </c>
      <c r="Q24" s="11">
        <v>2051233830.3175972</v>
      </c>
      <c r="R24" s="11">
        <v>2026818399.8491766</v>
      </c>
      <c r="S24" s="11">
        <v>2001113646.4566541</v>
      </c>
      <c r="T24" s="11">
        <v>1969007640.0024226</v>
      </c>
      <c r="U24" s="11">
        <v>1922835989.2298846</v>
      </c>
      <c r="V24" s="11">
        <v>1891285743.5005267</v>
      </c>
      <c r="W24" s="11">
        <v>1862462148.2555034</v>
      </c>
      <c r="X24" s="11">
        <v>1836665598.3163769</v>
      </c>
    </row>
    <row r="25" spans="1:24" s="16" customFormat="1" ht="15.75">
      <c r="A25" s="8" t="s">
        <v>51</v>
      </c>
      <c r="B25" s="18" t="s">
        <v>18</v>
      </c>
      <c r="C25" s="18"/>
      <c r="D25" s="11">
        <v>90154243573.781525</v>
      </c>
      <c r="E25" s="11">
        <v>90141591653.55368</v>
      </c>
      <c r="F25" s="11">
        <v>90129031082.930359</v>
      </c>
      <c r="G25" s="11">
        <v>90115739715.470779</v>
      </c>
      <c r="H25" s="11">
        <v>90104161153.096176</v>
      </c>
      <c r="I25" s="11">
        <v>90093433283.913803</v>
      </c>
      <c r="J25" s="11">
        <v>90082517006.172089</v>
      </c>
      <c r="K25" s="11">
        <v>90073382045.718765</v>
      </c>
      <c r="L25" s="11">
        <v>90064269922.666565</v>
      </c>
      <c r="M25" s="11">
        <v>90056482368.880112</v>
      </c>
      <c r="N25" s="11">
        <v>90049197237.918579</v>
      </c>
      <c r="O25" s="11">
        <v>90041797919.951385</v>
      </c>
      <c r="P25" s="11">
        <v>90034010366.164932</v>
      </c>
      <c r="Q25" s="11">
        <v>90027501706.841934</v>
      </c>
      <c r="R25" s="11">
        <v>90020764673.507599</v>
      </c>
      <c r="S25" s="11">
        <v>90014621412.602753</v>
      </c>
      <c r="T25" s="11">
        <v>90008363964.692215</v>
      </c>
      <c r="U25" s="11">
        <v>90000622085.708023</v>
      </c>
      <c r="V25" s="11">
        <v>89993633840.961227</v>
      </c>
      <c r="W25" s="11">
        <v>89986896807.626907</v>
      </c>
      <c r="X25" s="11">
        <v>89979360465.252914</v>
      </c>
    </row>
    <row r="26" spans="1:24" s="16" customFormat="1" ht="15.75">
      <c r="A26" s="8" t="s">
        <v>52</v>
      </c>
      <c r="B26" s="18" t="s">
        <v>19</v>
      </c>
      <c r="C26" s="18"/>
      <c r="D26" s="11">
        <v>133257148.37963076</v>
      </c>
      <c r="E26" s="11">
        <v>131147988.51695555</v>
      </c>
      <c r="F26" s="11">
        <v>129263662.95436244</v>
      </c>
      <c r="G26" s="11">
        <v>127122383.90596119</v>
      </c>
      <c r="H26" s="11">
        <v>124820508.92892985</v>
      </c>
      <c r="I26" s="11">
        <v>122461890.05711585</v>
      </c>
      <c r="J26" s="11">
        <v>119839893.86234853</v>
      </c>
      <c r="K26" s="11">
        <v>116895635.17079681</v>
      </c>
      <c r="L26" s="11">
        <v>114344301.18462673</v>
      </c>
      <c r="M26" s="11">
        <v>111667702.37412517</v>
      </c>
      <c r="N26" s="11">
        <v>105029737.32408129</v>
      </c>
      <c r="O26" s="11">
        <v>101068371.08453897</v>
      </c>
      <c r="P26" s="11">
        <v>96999940.892576605</v>
      </c>
      <c r="Q26" s="11">
        <v>93573894.415134594</v>
      </c>
      <c r="R26" s="11">
        <v>89612528.175592288</v>
      </c>
      <c r="S26" s="11">
        <v>86293545.650570363</v>
      </c>
      <c r="T26" s="11">
        <v>83724010.792488843</v>
      </c>
      <c r="U26" s="11">
        <v>80512092.219886988</v>
      </c>
      <c r="V26" s="11">
        <v>77621365.504545286</v>
      </c>
      <c r="W26" s="11">
        <v>74623574.836783543</v>
      </c>
      <c r="X26" s="11">
        <v>71732848.121441856</v>
      </c>
    </row>
    <row r="27" spans="1:24" s="16" customFormat="1" ht="15.75">
      <c r="A27" s="8" t="s">
        <v>52</v>
      </c>
      <c r="B27" s="18" t="s">
        <v>20</v>
      </c>
      <c r="C27" s="18"/>
      <c r="D27" s="11">
        <v>28673283466.447651</v>
      </c>
      <c r="E27" s="11">
        <v>28498512187.128033</v>
      </c>
      <c r="F27" s="11">
        <v>28321959877.464828</v>
      </c>
      <c r="G27" s="11">
        <v>28138805472.562454</v>
      </c>
      <c r="H27" s="11">
        <v>27940721120.193653</v>
      </c>
      <c r="I27" s="11">
        <v>27733697837.94521</v>
      </c>
      <c r="J27" s="11">
        <v>27524356145.508137</v>
      </c>
      <c r="K27" s="11">
        <v>27291830351.184681</v>
      </c>
      <c r="L27" s="11">
        <v>27070030658.568398</v>
      </c>
      <c r="M27" s="11">
        <v>26839890830.756958</v>
      </c>
      <c r="N27" s="11">
        <v>26591891567.638081</v>
      </c>
      <c r="O27" s="11">
        <v>26327113770.385807</v>
      </c>
      <c r="P27" s="11">
        <v>26022889221.765003</v>
      </c>
      <c r="Q27" s="11">
        <v>25645685419.444645</v>
      </c>
      <c r="R27" s="11">
        <v>25197535194.610008</v>
      </c>
      <c r="S27" s="11">
        <v>24690156498.625111</v>
      </c>
      <c r="T27" s="11">
        <v>24113790513.503887</v>
      </c>
      <c r="U27" s="11">
        <v>23458967071.005581</v>
      </c>
      <c r="V27" s="11">
        <v>22805021860.711185</v>
      </c>
      <c r="W27" s="11">
        <v>22133901990.569042</v>
      </c>
      <c r="X27" s="11">
        <v>21495193801.938248</v>
      </c>
    </row>
    <row r="28" spans="1:24" s="16" customFormat="1" ht="15.75">
      <c r="A28" s="8" t="s">
        <v>53</v>
      </c>
      <c r="B28" s="18" t="s">
        <v>21</v>
      </c>
      <c r="C28" s="18"/>
      <c r="D28" s="11">
        <v>227903082.21292248</v>
      </c>
      <c r="E28" s="11">
        <v>226293340.24695247</v>
      </c>
      <c r="F28" s="11">
        <v>224329455.04846907</v>
      </c>
      <c r="G28" s="11">
        <v>222655323.40386024</v>
      </c>
      <c r="H28" s="11">
        <v>221116410.08439291</v>
      </c>
      <c r="I28" s="11">
        <v>218927161.01067367</v>
      </c>
      <c r="J28" s="11">
        <v>216673522.25831568</v>
      </c>
      <c r="K28" s="11">
        <v>214555101.83109915</v>
      </c>
      <c r="L28" s="11">
        <v>212127610.94641638</v>
      </c>
      <c r="M28" s="11">
        <v>209700120.0617336</v>
      </c>
      <c r="N28" s="11">
        <v>207472237.1808311</v>
      </c>
      <c r="O28" s="11">
        <v>205373133.65720621</v>
      </c>
      <c r="P28" s="11">
        <v>202939203.80465955</v>
      </c>
      <c r="Q28" s="11">
        <v>199932205.81222758</v>
      </c>
      <c r="R28" s="11">
        <v>196571064.58728221</v>
      </c>
      <c r="S28" s="11">
        <v>192725004.69250801</v>
      </c>
      <c r="T28" s="11">
        <v>188387522.7703625</v>
      </c>
      <c r="U28" s="11">
        <v>183383350.11559084</v>
      </c>
      <c r="V28" s="11">
        <v>178099983.81424135</v>
      </c>
      <c r="W28" s="11">
        <v>172779529.05799592</v>
      </c>
      <c r="X28" s="11">
        <v>167413164.46088102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1726227679.2819304</v>
      </c>
      <c r="E33" s="11">
        <v>1715778225.9292696</v>
      </c>
      <c r="F33" s="11">
        <v>1700557287.2039452</v>
      </c>
      <c r="G33" s="11">
        <v>1684987701.3219543</v>
      </c>
      <c r="H33" s="11">
        <v>1670314636.6999626</v>
      </c>
      <c r="I33" s="11">
        <v>1654924355.0699716</v>
      </c>
      <c r="J33" s="11">
        <v>1639583880.1766469</v>
      </c>
      <c r="K33" s="11">
        <v>1625418844.2686553</v>
      </c>
      <c r="L33" s="11">
        <v>1606044023.705333</v>
      </c>
      <c r="M33" s="11">
        <v>1586709048.5313444</v>
      </c>
      <c r="N33" s="11">
        <v>1566905890.0326889</v>
      </c>
      <c r="O33" s="11">
        <v>1545528838.6553681</v>
      </c>
      <c r="P33" s="11">
        <v>1519420147.2947164</v>
      </c>
      <c r="Q33" s="11">
        <v>1487713178.7327344</v>
      </c>
      <c r="R33" s="11">
        <v>1452390241.0887551</v>
      </c>
      <c r="S33" s="11">
        <v>1405348674.8283756</v>
      </c>
      <c r="T33" s="11">
        <v>1355057517.8409178</v>
      </c>
      <c r="U33" s="11">
        <v>1300143797.6234295</v>
      </c>
      <c r="V33" s="11">
        <v>1235640387.9416201</v>
      </c>
      <c r="W33" s="11">
        <v>1168119984.9929659</v>
      </c>
      <c r="X33" s="11">
        <v>1095748206.6660342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350885991685.70911</v>
      </c>
      <c r="E35" s="11">
        <v>352371398047.48541</v>
      </c>
      <c r="F35" s="11">
        <v>371471357726.11902</v>
      </c>
      <c r="G35" s="11">
        <v>389877543538.62238</v>
      </c>
      <c r="H35" s="11">
        <v>418976560076.40277</v>
      </c>
      <c r="I35" s="11">
        <v>451010480307.75439</v>
      </c>
      <c r="J35" s="11">
        <v>484361204886.48822</v>
      </c>
      <c r="K35" s="11">
        <v>506051722258.35028</v>
      </c>
      <c r="L35" s="11">
        <v>536350927458.68311</v>
      </c>
      <c r="M35" s="11">
        <v>574585444315.43811</v>
      </c>
      <c r="N35" s="11">
        <v>597743593007.22449</v>
      </c>
      <c r="O35" s="11">
        <v>628927279993.70142</v>
      </c>
      <c r="P35" s="11">
        <v>652617495576.7937</v>
      </c>
      <c r="Q35" s="11">
        <v>707247309430.33948</v>
      </c>
      <c r="R35" s="11">
        <v>765922887110.90015</v>
      </c>
      <c r="S35" s="11">
        <v>837298660600.14783</v>
      </c>
      <c r="T35" s="11">
        <v>914931587626.04492</v>
      </c>
      <c r="U35" s="11">
        <v>1004750455227.8669</v>
      </c>
      <c r="V35" s="11">
        <v>1054308519198.075</v>
      </c>
      <c r="W35" s="11">
        <v>1150302566829.6479</v>
      </c>
      <c r="X35" s="11">
        <v>1251602854093.0891</v>
      </c>
    </row>
    <row r="36" spans="1:24" ht="15.75">
      <c r="A36" s="25">
        <v>5</v>
      </c>
      <c r="B36" s="9" t="s">
        <v>9</v>
      </c>
      <c r="C36" s="10"/>
      <c r="D36" s="11">
        <v>873785449.00000024</v>
      </c>
      <c r="E36" s="11">
        <v>891910179.99999976</v>
      </c>
      <c r="F36" s="11">
        <v>910064576.00000024</v>
      </c>
      <c r="G36" s="11">
        <v>928226051.00000024</v>
      </c>
      <c r="H36" s="11">
        <v>946373315.99999988</v>
      </c>
      <c r="I36" s="11">
        <v>964486154.99999988</v>
      </c>
      <c r="J36" s="11">
        <v>982553252.99999976</v>
      </c>
      <c r="K36" s="11">
        <v>1000558144.0000001</v>
      </c>
      <c r="L36" s="11">
        <v>1018471140.9999999</v>
      </c>
      <c r="M36" s="11">
        <v>1036258682.9999998</v>
      </c>
      <c r="N36" s="11">
        <v>1053898107.0000001</v>
      </c>
      <c r="O36" s="11">
        <v>1071374263.9999998</v>
      </c>
      <c r="P36" s="11">
        <v>1088694080</v>
      </c>
      <c r="Q36" s="11">
        <v>1105885689</v>
      </c>
      <c r="R36" s="11">
        <v>1122991191.9999995</v>
      </c>
      <c r="S36" s="11">
        <v>1140042862.9999998</v>
      </c>
      <c r="T36" s="11">
        <v>1157038538.9999998</v>
      </c>
      <c r="U36" s="11">
        <v>1173971628.9999998</v>
      </c>
      <c r="V36" s="11">
        <v>1190863679.0000002</v>
      </c>
      <c r="W36" s="11">
        <v>1207740408</v>
      </c>
      <c r="X36" s="11">
        <v>1224614327.0000002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10628.498086048052</v>
      </c>
      <c r="E39" s="11">
        <f t="shared" si="8"/>
        <v>10411.31129363467</v>
      </c>
      <c r="F39" s="11">
        <f t="shared" si="8"/>
        <v>10437.801339515992</v>
      </c>
      <c r="G39" s="11">
        <f t="shared" si="8"/>
        <v>10472.912164098174</v>
      </c>
      <c r="H39" s="11">
        <f t="shared" si="8"/>
        <v>10519.043042184943</v>
      </c>
      <c r="I39" s="11">
        <f t="shared" si="8"/>
        <v>10571.159244906326</v>
      </c>
      <c r="J39" s="11">
        <f t="shared" si="8"/>
        <v>10626.618473640243</v>
      </c>
      <c r="K39" s="11">
        <f t="shared" si="8"/>
        <v>10683.762996711792</v>
      </c>
      <c r="L39" s="11">
        <f t="shared" si="8"/>
        <v>10751.337636870863</v>
      </c>
      <c r="M39" s="11">
        <f t="shared" si="8"/>
        <v>10831.779191061436</v>
      </c>
      <c r="N39" s="11">
        <f t="shared" si="8"/>
        <v>10914.316914878307</v>
      </c>
      <c r="O39" s="11">
        <f t="shared" si="8"/>
        <v>11018.734241599646</v>
      </c>
      <c r="P39" s="11">
        <f t="shared" si="8"/>
        <v>11136.650889802511</v>
      </c>
      <c r="Q39" s="11">
        <f t="shared" si="8"/>
        <v>11275.219701420672</v>
      </c>
      <c r="R39" s="11">
        <f t="shared" si="8"/>
        <v>11211.733635363487</v>
      </c>
      <c r="S39" s="11">
        <f t="shared" si="8"/>
        <v>11400.383562353678</v>
      </c>
      <c r="T39" s="11">
        <f t="shared" si="8"/>
        <v>11559.063674616193</v>
      </c>
      <c r="U39" s="11">
        <f t="shared" si="8"/>
        <v>11743.929501693354</v>
      </c>
      <c r="V39" s="11">
        <f t="shared" si="8"/>
        <v>11922.086771058161</v>
      </c>
      <c r="W39" s="11">
        <f t="shared" si="8"/>
        <v>12114.328783681611</v>
      </c>
      <c r="X39" s="11">
        <f t="shared" si="8"/>
        <v>12321.014437309297</v>
      </c>
    </row>
    <row r="40" spans="1:24" ht="15.75">
      <c r="B40" s="20" t="s">
        <v>5</v>
      </c>
      <c r="C40" s="7"/>
      <c r="D40" s="11">
        <f t="shared" ref="D40:X40" si="9">+D8/D36</f>
        <v>970.5813582624728</v>
      </c>
      <c r="E40" s="11">
        <f t="shared" si="9"/>
        <v>998.15638462861807</v>
      </c>
      <c r="F40" s="11">
        <f t="shared" si="9"/>
        <v>1028.5684854691269</v>
      </c>
      <c r="G40" s="11">
        <f t="shared" si="9"/>
        <v>1060.6240656818534</v>
      </c>
      <c r="H40" s="11">
        <f t="shared" si="9"/>
        <v>1100.1344104103134</v>
      </c>
      <c r="I40" s="11">
        <f t="shared" si="9"/>
        <v>1155.0362098349237</v>
      </c>
      <c r="J40" s="11">
        <f t="shared" si="9"/>
        <v>1206.7670281379687</v>
      </c>
      <c r="K40" s="11">
        <f t="shared" si="9"/>
        <v>1256.3169501079469</v>
      </c>
      <c r="L40" s="11">
        <f t="shared" si="9"/>
        <v>1311.5643691775251</v>
      </c>
      <c r="M40" s="11">
        <f t="shared" si="9"/>
        <v>1377.9089675761422</v>
      </c>
      <c r="N40" s="11">
        <f t="shared" si="9"/>
        <v>1438.3707273354646</v>
      </c>
      <c r="O40" s="11">
        <f t="shared" si="9"/>
        <v>1503.2835562435082</v>
      </c>
      <c r="P40" s="11">
        <f t="shared" si="9"/>
        <v>1572.1682652986387</v>
      </c>
      <c r="Q40" s="11">
        <f t="shared" si="9"/>
        <v>1657.5615985084103</v>
      </c>
      <c r="R40" s="11">
        <f t="shared" si="9"/>
        <v>1770.2007255457238</v>
      </c>
      <c r="S40" s="11">
        <f t="shared" si="9"/>
        <v>1905.0365557778775</v>
      </c>
      <c r="T40" s="11">
        <f t="shared" si="9"/>
        <v>2061.0864935910527</v>
      </c>
      <c r="U40" s="11">
        <f t="shared" si="9"/>
        <v>2245.6024754707114</v>
      </c>
      <c r="V40" s="11">
        <f t="shared" si="9"/>
        <v>2423.3238701555456</v>
      </c>
      <c r="W40" s="11">
        <f t="shared" si="9"/>
        <v>2614.8973378399792</v>
      </c>
      <c r="X40" s="11">
        <f t="shared" si="9"/>
        <v>2822.4166152524399</v>
      </c>
    </row>
    <row r="41" spans="1:24" ht="15.75">
      <c r="B41" s="20" t="s">
        <v>38</v>
      </c>
      <c r="C41" s="7"/>
      <c r="D41" s="37">
        <f>+D9/D36</f>
        <v>6814.992723248226</v>
      </c>
      <c r="E41" s="37">
        <f t="shared" ref="E41:X41" si="10">+E9/E36</f>
        <v>6635.4072401361618</v>
      </c>
      <c r="F41" s="37">
        <f t="shared" si="10"/>
        <v>6695.4889280294337</v>
      </c>
      <c r="G41" s="37">
        <f t="shared" si="10"/>
        <v>6758.9732940427984</v>
      </c>
      <c r="H41" s="37">
        <f t="shared" si="10"/>
        <v>6824.654997767936</v>
      </c>
      <c r="I41" s="37">
        <f t="shared" si="10"/>
        <v>6880.3703709026231</v>
      </c>
      <c r="J41" s="37">
        <f t="shared" si="10"/>
        <v>6938.8884269160926</v>
      </c>
      <c r="K41" s="37">
        <f t="shared" si="10"/>
        <v>7000.1397181657039</v>
      </c>
      <c r="L41" s="37">
        <f t="shared" si="10"/>
        <v>7063.2964183449831</v>
      </c>
      <c r="M41" s="37">
        <f t="shared" si="10"/>
        <v>7127.4257862541417</v>
      </c>
      <c r="N41" s="37">
        <f t="shared" si="10"/>
        <v>7191.5595950955149</v>
      </c>
      <c r="O41" s="37">
        <f t="shared" si="10"/>
        <v>7284.9714705519864</v>
      </c>
      <c r="P41" s="37">
        <f t="shared" si="10"/>
        <v>7379.6556551134627</v>
      </c>
      <c r="Q41" s="37">
        <f t="shared" si="10"/>
        <v>7475.1992817423134</v>
      </c>
      <c r="R41" s="37">
        <f t="shared" si="10"/>
        <v>7342.2190965577665</v>
      </c>
      <c r="S41" s="37">
        <f t="shared" si="10"/>
        <v>7438.2125332738824</v>
      </c>
      <c r="T41" s="37">
        <f t="shared" si="10"/>
        <v>7481.0824726515148</v>
      </c>
      <c r="U41" s="37">
        <f t="shared" si="10"/>
        <v>7522.1744936173936</v>
      </c>
      <c r="V41" s="37">
        <f t="shared" si="10"/>
        <v>7561.8102395523856</v>
      </c>
      <c r="W41" s="37">
        <f t="shared" si="10"/>
        <v>7600.620049817132</v>
      </c>
      <c r="X41" s="37">
        <f t="shared" si="10"/>
        <v>7638.8663417449961</v>
      </c>
    </row>
    <row r="42" spans="1:24" ht="15.75">
      <c r="B42" s="20" t="s">
        <v>10</v>
      </c>
      <c r="C42" s="9"/>
      <c r="D42" s="11">
        <f t="shared" ref="D42:X42" si="11">+D10/D36</f>
        <v>2842.9240045373522</v>
      </c>
      <c r="E42" s="11">
        <f t="shared" si="11"/>
        <v>2777.7476688698898</v>
      </c>
      <c r="F42" s="11">
        <f t="shared" si="11"/>
        <v>2713.7439260174315</v>
      </c>
      <c r="G42" s="11">
        <f t="shared" si="11"/>
        <v>2653.3148043735227</v>
      </c>
      <c r="H42" s="11">
        <f t="shared" si="11"/>
        <v>2594.2536340066936</v>
      </c>
      <c r="I42" s="11">
        <f t="shared" si="11"/>
        <v>2535.7526641687782</v>
      </c>
      <c r="J42" s="11">
        <f t="shared" si="11"/>
        <v>2480.9630185861811</v>
      </c>
      <c r="K42" s="11">
        <f t="shared" si="11"/>
        <v>2427.3063284381419</v>
      </c>
      <c r="L42" s="11">
        <f t="shared" si="11"/>
        <v>2376.4768493483557</v>
      </c>
      <c r="M42" s="11">
        <f t="shared" si="11"/>
        <v>2326.4444372311527</v>
      </c>
      <c r="N42" s="11">
        <f t="shared" si="11"/>
        <v>2284.3865924473284</v>
      </c>
      <c r="O42" s="11">
        <f t="shared" si="11"/>
        <v>2230.4792148041524</v>
      </c>
      <c r="P42" s="11">
        <f t="shared" si="11"/>
        <v>2184.8269693904099</v>
      </c>
      <c r="Q42" s="11">
        <f t="shared" si="11"/>
        <v>2142.4588211699484</v>
      </c>
      <c r="R42" s="11">
        <f t="shared" si="11"/>
        <v>2099.313813259997</v>
      </c>
      <c r="S42" s="11">
        <f t="shared" si="11"/>
        <v>2057.1344733019168</v>
      </c>
      <c r="T42" s="11">
        <f t="shared" si="11"/>
        <v>2016.8947083736264</v>
      </c>
      <c r="U42" s="11">
        <f t="shared" si="11"/>
        <v>1976.1525326052476</v>
      </c>
      <c r="V42" s="11">
        <f t="shared" si="11"/>
        <v>1936.9526613502296</v>
      </c>
      <c r="W42" s="11">
        <f t="shared" si="11"/>
        <v>1898.8113960244991</v>
      </c>
      <c r="X42" s="11">
        <f t="shared" si="11"/>
        <v>1859.7314803118609</v>
      </c>
    </row>
    <row r="43" spans="1:24" ht="15.75">
      <c r="B43" s="26" t="s">
        <v>32</v>
      </c>
      <c r="C43" s="9"/>
      <c r="D43" s="11">
        <f t="shared" ref="D43:X43" si="12">+D11/D36</f>
        <v>1151.8400156016953</v>
      </c>
      <c r="E43" s="11">
        <f t="shared" si="12"/>
        <v>1129.1379619579229</v>
      </c>
      <c r="F43" s="11">
        <f t="shared" si="12"/>
        <v>1106.0457028027868</v>
      </c>
      <c r="G43" s="11">
        <f t="shared" si="12"/>
        <v>1085.0740240612465</v>
      </c>
      <c r="H43" s="11">
        <f t="shared" si="12"/>
        <v>1064.4956650012214</v>
      </c>
      <c r="I43" s="11">
        <f t="shared" si="12"/>
        <v>1043.7711175309323</v>
      </c>
      <c r="J43" s="11">
        <f t="shared" si="12"/>
        <v>1025.2219957353304</v>
      </c>
      <c r="K43" s="11">
        <f t="shared" si="12"/>
        <v>1006.9246177828484</v>
      </c>
      <c r="L43" s="11">
        <f t="shared" si="12"/>
        <v>990.17673330072182</v>
      </c>
      <c r="M43" s="11">
        <f t="shared" si="12"/>
        <v>973.05739556089759</v>
      </c>
      <c r="N43" s="11">
        <f t="shared" si="12"/>
        <v>962.88407959571464</v>
      </c>
      <c r="O43" s="11">
        <f t="shared" si="12"/>
        <v>939.99231967747562</v>
      </c>
      <c r="P43" s="11">
        <f t="shared" si="12"/>
        <v>924.524208260607</v>
      </c>
      <c r="Q43" s="11">
        <f t="shared" si="12"/>
        <v>911.73440097097227</v>
      </c>
      <c r="R43" s="11">
        <f t="shared" si="12"/>
        <v>897.71224420923784</v>
      </c>
      <c r="S43" s="11">
        <f t="shared" si="12"/>
        <v>884.15594740289816</v>
      </c>
      <c r="T43" s="11">
        <f t="shared" si="12"/>
        <v>872.17874763968018</v>
      </c>
      <c r="U43" s="11">
        <f t="shared" si="12"/>
        <v>859.36179531283472</v>
      </c>
      <c r="V43" s="11">
        <f t="shared" si="12"/>
        <v>847.78158048805028</v>
      </c>
      <c r="W43" s="11">
        <f t="shared" si="12"/>
        <v>837.34507085067344</v>
      </c>
      <c r="X43" s="11">
        <f t="shared" si="12"/>
        <v>825.76729950218157</v>
      </c>
    </row>
    <row r="44" spans="1:24" ht="15.75">
      <c r="B44" s="26" t="s">
        <v>33</v>
      </c>
      <c r="C44" s="9"/>
      <c r="D44" s="11">
        <f t="shared" ref="D44:X44" si="13">+D12/D36</f>
        <v>1691.0839889356566</v>
      </c>
      <c r="E44" s="11">
        <f t="shared" si="13"/>
        <v>1648.6097069119671</v>
      </c>
      <c r="F44" s="11">
        <f t="shared" si="13"/>
        <v>1607.6982232146447</v>
      </c>
      <c r="G44" s="11">
        <f t="shared" si="13"/>
        <v>1568.240780312276</v>
      </c>
      <c r="H44" s="11">
        <f t="shared" si="13"/>
        <v>1529.757969005472</v>
      </c>
      <c r="I44" s="11">
        <f t="shared" si="13"/>
        <v>1491.9815466378459</v>
      </c>
      <c r="J44" s="11">
        <f t="shared" si="13"/>
        <v>1455.7410228508513</v>
      </c>
      <c r="K44" s="11">
        <f t="shared" si="13"/>
        <v>1420.3817106552935</v>
      </c>
      <c r="L44" s="11">
        <f t="shared" si="13"/>
        <v>1386.3001160476342</v>
      </c>
      <c r="M44" s="11">
        <f t="shared" si="13"/>
        <v>1353.3870416702553</v>
      </c>
      <c r="N44" s="11">
        <f t="shared" si="13"/>
        <v>1321.5025128516145</v>
      </c>
      <c r="O44" s="11">
        <f t="shared" si="13"/>
        <v>1290.4868951266772</v>
      </c>
      <c r="P44" s="11">
        <f t="shared" si="13"/>
        <v>1260.3027611298035</v>
      </c>
      <c r="Q44" s="11">
        <f t="shared" si="13"/>
        <v>1230.7244201989763</v>
      </c>
      <c r="R44" s="11">
        <f t="shared" si="13"/>
        <v>1201.6015690507588</v>
      </c>
      <c r="S44" s="11">
        <f t="shared" si="13"/>
        <v>1172.9785258990187</v>
      </c>
      <c r="T44" s="11">
        <f t="shared" si="13"/>
        <v>1144.7159607339458</v>
      </c>
      <c r="U44" s="11">
        <f t="shared" si="13"/>
        <v>1116.7907372924126</v>
      </c>
      <c r="V44" s="11">
        <f t="shared" si="13"/>
        <v>1089.1710808621792</v>
      </c>
      <c r="W44" s="11">
        <f t="shared" si="13"/>
        <v>1061.4663251738257</v>
      </c>
      <c r="X44" s="11">
        <f t="shared" si="13"/>
        <v>1033.9641808096794</v>
      </c>
    </row>
    <row r="45" spans="1:24" ht="15.75">
      <c r="B45" s="10" t="s">
        <v>31</v>
      </c>
      <c r="C45" s="9"/>
      <c r="D45" s="11">
        <f t="shared" ref="D45:X45" si="14">+D13/D36</f>
        <v>790.93367243022203</v>
      </c>
      <c r="E45" s="11">
        <f t="shared" si="14"/>
        <v>775.2889157904126</v>
      </c>
      <c r="F45" s="11">
        <f t="shared" si="14"/>
        <v>758.98415339780195</v>
      </c>
      <c r="G45" s="11">
        <f t="shared" si="14"/>
        <v>744.53706454618896</v>
      </c>
      <c r="H45" s="11">
        <f t="shared" si="14"/>
        <v>730.22785847394255</v>
      </c>
      <c r="I45" s="11">
        <f t="shared" si="14"/>
        <v>715.5248423520776</v>
      </c>
      <c r="J45" s="11">
        <f t="shared" si="14"/>
        <v>702.76024394935985</v>
      </c>
      <c r="K45" s="11">
        <f t="shared" si="14"/>
        <v>690.0187983340968</v>
      </c>
      <c r="L45" s="11">
        <f t="shared" si="14"/>
        <v>678.60231444784597</v>
      </c>
      <c r="M45" s="11">
        <f t="shared" si="14"/>
        <v>666.59298234974312</v>
      </c>
      <c r="N45" s="11">
        <f t="shared" si="14"/>
        <v>661.31482688083429</v>
      </c>
      <c r="O45" s="11">
        <f t="shared" si="14"/>
        <v>642.67799175840207</v>
      </c>
      <c r="P45" s="11">
        <f t="shared" si="14"/>
        <v>631.28611704559171</v>
      </c>
      <c r="Q45" s="11">
        <f t="shared" si="14"/>
        <v>622.41134362049218</v>
      </c>
      <c r="R45" s="11">
        <f t="shared" si="14"/>
        <v>612.16246822581468</v>
      </c>
      <c r="S45" s="11">
        <f t="shared" si="14"/>
        <v>602.25291689176174</v>
      </c>
      <c r="T45" s="11">
        <f t="shared" si="14"/>
        <v>593.7858767515969</v>
      </c>
      <c r="U45" s="11">
        <f t="shared" si="14"/>
        <v>584.36279598996896</v>
      </c>
      <c r="V45" s="11">
        <f t="shared" si="14"/>
        <v>576.07057651468483</v>
      </c>
      <c r="W45" s="11">
        <f t="shared" si="14"/>
        <v>568.82668206743017</v>
      </c>
      <c r="X45" s="11">
        <f t="shared" si="14"/>
        <v>560.35292056959884</v>
      </c>
    </row>
    <row r="46" spans="1:24" ht="15.75">
      <c r="B46" s="10" t="s">
        <v>11</v>
      </c>
      <c r="C46" s="9"/>
      <c r="D46" s="11">
        <f t="shared" ref="D46:X46" si="15">+D16/D36</f>
        <v>360.90634317147328</v>
      </c>
      <c r="E46" s="11">
        <f t="shared" si="15"/>
        <v>353.84904616751015</v>
      </c>
      <c r="F46" s="11">
        <f t="shared" si="15"/>
        <v>347.06154940498476</v>
      </c>
      <c r="G46" s="11">
        <f t="shared" si="15"/>
        <v>340.53695951505762</v>
      </c>
      <c r="H46" s="11">
        <f t="shared" si="15"/>
        <v>334.26780652727871</v>
      </c>
      <c r="I46" s="11">
        <f t="shared" si="15"/>
        <v>328.24627517885472</v>
      </c>
      <c r="J46" s="11">
        <f t="shared" si="15"/>
        <v>322.46175178597048</v>
      </c>
      <c r="K46" s="11">
        <f t="shared" si="15"/>
        <v>316.90581944875163</v>
      </c>
      <c r="L46" s="11">
        <f t="shared" si="15"/>
        <v>311.57441885287585</v>
      </c>
      <c r="M46" s="11">
        <f t="shared" si="15"/>
        <v>306.46441321115452</v>
      </c>
      <c r="N46" s="11">
        <f t="shared" si="15"/>
        <v>301.56925271488029</v>
      </c>
      <c r="O46" s="11">
        <f t="shared" si="15"/>
        <v>297.31432791907361</v>
      </c>
      <c r="P46" s="11">
        <f t="shared" si="15"/>
        <v>293.23809121501523</v>
      </c>
      <c r="Q46" s="11">
        <f t="shared" si="15"/>
        <v>289.3230573504801</v>
      </c>
      <c r="R46" s="11">
        <f t="shared" si="15"/>
        <v>285.54977598342316</v>
      </c>
      <c r="S46" s="11">
        <f t="shared" si="15"/>
        <v>281.90303051113642</v>
      </c>
      <c r="T46" s="11">
        <f t="shared" si="15"/>
        <v>278.39287088808322</v>
      </c>
      <c r="U46" s="11">
        <f t="shared" si="15"/>
        <v>274.9989993228657</v>
      </c>
      <c r="V46" s="11">
        <f t="shared" si="15"/>
        <v>271.71100397336539</v>
      </c>
      <c r="W46" s="11">
        <f t="shared" si="15"/>
        <v>268.51838878324315</v>
      </c>
      <c r="X46" s="11">
        <f t="shared" si="15"/>
        <v>265.41437893258274</v>
      </c>
    </row>
    <row r="47" spans="1:24" ht="15.75">
      <c r="B47" s="10" t="s">
        <v>12</v>
      </c>
      <c r="C47" s="9"/>
      <c r="D47" s="11">
        <f t="shared" ref="D47:X47" si="16">+D19/D36</f>
        <v>1550.14767591896</v>
      </c>
      <c r="E47" s="11">
        <f t="shared" si="16"/>
        <v>1510.7742523450245</v>
      </c>
      <c r="F47" s="11">
        <f t="shared" si="16"/>
        <v>1472.8526673429819</v>
      </c>
      <c r="G47" s="11">
        <f t="shared" si="16"/>
        <v>1436.2782724586725</v>
      </c>
      <c r="H47" s="11">
        <f t="shared" si="16"/>
        <v>1400.5775897696392</v>
      </c>
      <c r="I47" s="11">
        <f t="shared" si="16"/>
        <v>1365.4853624576838</v>
      </c>
      <c r="J47" s="11">
        <f t="shared" si="16"/>
        <v>1331.8281185827682</v>
      </c>
      <c r="K47" s="11">
        <f t="shared" si="16"/>
        <v>1298.9718094232169</v>
      </c>
      <c r="L47" s="11">
        <f t="shared" si="16"/>
        <v>1267.2894668693198</v>
      </c>
      <c r="M47" s="11">
        <f t="shared" si="16"/>
        <v>1236.6862987961999</v>
      </c>
      <c r="N47" s="11">
        <f t="shared" si="16"/>
        <v>1207.0399355610102</v>
      </c>
      <c r="O47" s="11">
        <f t="shared" si="16"/>
        <v>1178.1876254359217</v>
      </c>
      <c r="P47" s="11">
        <f t="shared" si="16"/>
        <v>1150.1250816910162</v>
      </c>
      <c r="Q47" s="11">
        <f t="shared" si="16"/>
        <v>1122.6611353366616</v>
      </c>
      <c r="R47" s="11">
        <f t="shared" si="16"/>
        <v>1095.6490976961852</v>
      </c>
      <c r="S47" s="11">
        <f t="shared" si="16"/>
        <v>1069.1313262671431</v>
      </c>
      <c r="T47" s="11">
        <f t="shared" si="16"/>
        <v>1042.9748974921429</v>
      </c>
      <c r="U47" s="11">
        <f t="shared" si="16"/>
        <v>1017.1746464968297</v>
      </c>
      <c r="V47" s="11">
        <f t="shared" si="16"/>
        <v>991.61054120411029</v>
      </c>
      <c r="W47" s="11">
        <f t="shared" si="16"/>
        <v>965.91699746155871</v>
      </c>
      <c r="X47" s="11">
        <f t="shared" si="16"/>
        <v>940.34604197440194</v>
      </c>
    </row>
    <row r="48" spans="1:24" ht="15.75">
      <c r="B48" s="10" t="s">
        <v>16</v>
      </c>
      <c r="C48" s="9"/>
      <c r="D48" s="11">
        <f t="shared" ref="D48:X48" si="17">+D23/D36</f>
        <v>140.93631301669691</v>
      </c>
      <c r="E48" s="11">
        <f t="shared" si="17"/>
        <v>137.83545456694267</v>
      </c>
      <c r="F48" s="11">
        <f t="shared" si="17"/>
        <v>134.84555587166275</v>
      </c>
      <c r="G48" s="11">
        <f t="shared" si="17"/>
        <v>131.96250785360343</v>
      </c>
      <c r="H48" s="11">
        <f t="shared" si="17"/>
        <v>129.1803792358327</v>
      </c>
      <c r="I48" s="11">
        <f t="shared" si="17"/>
        <v>126.49618418016209</v>
      </c>
      <c r="J48" s="11">
        <f t="shared" si="17"/>
        <v>123.91290426808291</v>
      </c>
      <c r="K48" s="11">
        <f t="shared" si="17"/>
        <v>121.40990123207658</v>
      </c>
      <c r="L48" s="11">
        <f t="shared" si="17"/>
        <v>119.01064917831448</v>
      </c>
      <c r="M48" s="11">
        <f t="shared" si="17"/>
        <v>116.70074287405541</v>
      </c>
      <c r="N48" s="11">
        <f t="shared" si="17"/>
        <v>114.4625772906041</v>
      </c>
      <c r="O48" s="11">
        <f t="shared" si="17"/>
        <v>112.29926969075521</v>
      </c>
      <c r="P48" s="11">
        <f t="shared" si="17"/>
        <v>110.1776794387871</v>
      </c>
      <c r="Q48" s="11">
        <f t="shared" si="17"/>
        <v>108.06328486231479</v>
      </c>
      <c r="R48" s="11">
        <f t="shared" si="17"/>
        <v>105.95247135457362</v>
      </c>
      <c r="S48" s="11">
        <f t="shared" si="17"/>
        <v>103.84719963187558</v>
      </c>
      <c r="T48" s="11">
        <f t="shared" si="17"/>
        <v>101.74106324180298</v>
      </c>
      <c r="U48" s="11">
        <f t="shared" si="17"/>
        <v>99.616090795582949</v>
      </c>
      <c r="V48" s="11">
        <f t="shared" si="17"/>
        <v>97.56053965806889</v>
      </c>
      <c r="W48" s="11">
        <f t="shared" si="17"/>
        <v>95.549327712267129</v>
      </c>
      <c r="X48" s="11">
        <f t="shared" si="17"/>
        <v>93.618138835277463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401.56996444296362</v>
      </c>
      <c r="E50" s="11">
        <f t="shared" ref="E50:X50" si="18">+E35/E36</f>
        <v>395.0749817066619</v>
      </c>
      <c r="F50" s="11">
        <f t="shared" si="18"/>
        <v>408.18131759269676</v>
      </c>
      <c r="G50" s="11">
        <f t="shared" si="18"/>
        <v>420.02434979991989</v>
      </c>
      <c r="H50" s="11">
        <f t="shared" si="18"/>
        <v>442.71806167071054</v>
      </c>
      <c r="I50" s="11">
        <f t="shared" si="18"/>
        <v>467.61737114593882</v>
      </c>
      <c r="J50" s="11">
        <f t="shared" si="18"/>
        <v>492.9617844199314</v>
      </c>
      <c r="K50" s="11">
        <f t="shared" si="18"/>
        <v>505.76943008556452</v>
      </c>
      <c r="L50" s="11">
        <f t="shared" si="18"/>
        <v>526.62358889429072</v>
      </c>
      <c r="M50" s="11">
        <f t="shared" si="18"/>
        <v>554.48070423110585</v>
      </c>
      <c r="N50" s="11">
        <f t="shared" si="18"/>
        <v>567.17398867784891</v>
      </c>
      <c r="O50" s="11">
        <f t="shared" si="18"/>
        <v>587.02854933773312</v>
      </c>
      <c r="P50" s="11">
        <f t="shared" si="18"/>
        <v>599.44984322574226</v>
      </c>
      <c r="Q50" s="11">
        <f t="shared" si="18"/>
        <v>639.53021226802355</v>
      </c>
      <c r="R50" s="11">
        <f t="shared" si="18"/>
        <v>682.03819635203376</v>
      </c>
      <c r="S50" s="11">
        <f t="shared" si="18"/>
        <v>734.44489481458027</v>
      </c>
      <c r="T50" s="11">
        <f t="shared" si="18"/>
        <v>790.75290648209352</v>
      </c>
      <c r="U50" s="11">
        <f t="shared" si="18"/>
        <v>855.85582343563362</v>
      </c>
      <c r="V50" s="11">
        <f t="shared" si="18"/>
        <v>885.33098942391598</v>
      </c>
      <c r="W50" s="11">
        <f t="shared" si="18"/>
        <v>952.44189828386357</v>
      </c>
      <c r="X50" s="11">
        <f t="shared" si="18"/>
        <v>1022.0383891467317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-2.0434382229271075</v>
      </c>
      <c r="F53" s="32">
        <f>IFERROR(((F39/$D39)-1)*100,0)</f>
        <v>-1.794202200425532</v>
      </c>
      <c r="G53" s="32">
        <f>IFERROR(((G39/$D39)-1)*100,0)</f>
        <v>-1.4638561411994266</v>
      </c>
      <c r="H53" s="32">
        <f t="shared" ref="H53:X53" si="19">IFERROR(((H39/$D39)-1)*100,0)</f>
        <v>-1.0298260673988313</v>
      </c>
      <c r="I53" s="32">
        <f t="shared" si="19"/>
        <v>-0.53948206677473243</v>
      </c>
      <c r="J53" s="32">
        <f t="shared" si="19"/>
        <v>-1.7684647375304507E-2</v>
      </c>
      <c r="K53" s="32">
        <f t="shared" si="19"/>
        <v>0.51996914537046912</v>
      </c>
      <c r="L53" s="32">
        <f t="shared" si="19"/>
        <v>1.1557564373470885</v>
      </c>
      <c r="M53" s="32">
        <f t="shared" si="19"/>
        <v>1.9126042397300758</v>
      </c>
      <c r="N53" s="32">
        <f t="shared" si="19"/>
        <v>2.6891742042598477</v>
      </c>
      <c r="O53" s="32">
        <f t="shared" si="19"/>
        <v>3.6716020682532324</v>
      </c>
      <c r="P53" s="32">
        <f t="shared" si="19"/>
        <v>4.7810405538060818</v>
      </c>
      <c r="Q53" s="32">
        <f t="shared" si="19"/>
        <v>6.0847883693140759</v>
      </c>
      <c r="R53" s="32">
        <f t="shared" si="19"/>
        <v>5.4874691098739881</v>
      </c>
      <c r="S53" s="32">
        <f t="shared" si="19"/>
        <v>7.2624134666672724</v>
      </c>
      <c r="T53" s="32">
        <f t="shared" si="19"/>
        <v>8.7553818143853093</v>
      </c>
      <c r="U53" s="32">
        <f t="shared" si="19"/>
        <v>10.494722834917948</v>
      </c>
      <c r="V53" s="32">
        <f t="shared" si="19"/>
        <v>12.17094526938094</v>
      </c>
      <c r="W53" s="32">
        <f t="shared" si="19"/>
        <v>13.979686364002797</v>
      </c>
      <c r="X53" s="32">
        <f t="shared" si="19"/>
        <v>15.924322868185858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2.8410834528606488</v>
      </c>
      <c r="F54" s="32">
        <f t="shared" ref="F54:I54" si="21">IFERROR(((F40/$D40)-1)*100,0)</f>
        <v>5.9744736196522652</v>
      </c>
      <c r="G54" s="32">
        <f t="shared" si="21"/>
        <v>9.2771931639583869</v>
      </c>
      <c r="H54" s="32">
        <f t="shared" si="21"/>
        <v>13.347984797458444</v>
      </c>
      <c r="I54" s="32">
        <f t="shared" si="21"/>
        <v>19.004573908431599</v>
      </c>
      <c r="J54" s="32">
        <f t="shared" ref="J54:X54" si="22">IFERROR(((J40/$D40)-1)*100,0)</f>
        <v>24.33445355867061</v>
      </c>
      <c r="K54" s="32">
        <f t="shared" si="22"/>
        <v>29.439633206740723</v>
      </c>
      <c r="L54" s="32">
        <f t="shared" si="22"/>
        <v>35.131831866776977</v>
      </c>
      <c r="M54" s="32">
        <f t="shared" si="22"/>
        <v>41.967384377015463</v>
      </c>
      <c r="N54" s="32">
        <f t="shared" si="22"/>
        <v>48.196821944986112</v>
      </c>
      <c r="O54" s="32">
        <f t="shared" si="22"/>
        <v>54.88485776552259</v>
      </c>
      <c r="P54" s="32">
        <f t="shared" si="22"/>
        <v>61.982120500760708</v>
      </c>
      <c r="Q54" s="32">
        <f t="shared" si="22"/>
        <v>70.780283836871135</v>
      </c>
      <c r="R54" s="32">
        <f t="shared" si="22"/>
        <v>82.385609457276558</v>
      </c>
      <c r="S54" s="32">
        <f t="shared" si="22"/>
        <v>96.277884338131031</v>
      </c>
      <c r="T54" s="32">
        <f t="shared" si="22"/>
        <v>112.35587063827327</v>
      </c>
      <c r="U54" s="32">
        <f t="shared" si="22"/>
        <v>131.36674286540716</v>
      </c>
      <c r="V54" s="32">
        <f t="shared" si="22"/>
        <v>149.67756175471587</v>
      </c>
      <c r="W54" s="32">
        <f t="shared" si="22"/>
        <v>169.41557403504515</v>
      </c>
      <c r="X54" s="39">
        <f t="shared" si="22"/>
        <v>190.79649956445778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-2.6351529694145892</v>
      </c>
      <c r="F55" s="32">
        <f t="shared" ref="F55:I55" si="23">IFERROR(((F41/$D41)-1)*100,0)</f>
        <v>-1.7535425211992473</v>
      </c>
      <c r="G55" s="32">
        <f t="shared" si="23"/>
        <v>-0.82200277359543161</v>
      </c>
      <c r="H55" s="32">
        <f t="shared" si="23"/>
        <v>0.14177967478599118</v>
      </c>
      <c r="I55" s="32">
        <f t="shared" si="23"/>
        <v>0.95932087251351383</v>
      </c>
      <c r="J55" s="32">
        <f t="shared" ref="J55:X55" si="24">IFERROR(((J41/$D41)-1)*100,0)</f>
        <v>1.8179873214716258</v>
      </c>
      <c r="K55" s="32">
        <f t="shared" si="24"/>
        <v>2.7167599795943964</v>
      </c>
      <c r="L55" s="32">
        <f t="shared" si="24"/>
        <v>3.6434917127601718</v>
      </c>
      <c r="M55" s="32">
        <f t="shared" si="24"/>
        <v>4.5844959150154629</v>
      </c>
      <c r="N55" s="32">
        <f t="shared" si="24"/>
        <v>5.5255652814227174</v>
      </c>
      <c r="O55" s="32">
        <f t="shared" si="24"/>
        <v>6.8962472358995441</v>
      </c>
      <c r="P55" s="32">
        <f t="shared" si="24"/>
        <v>8.2855984561653671</v>
      </c>
      <c r="Q55" s="32">
        <f t="shared" si="24"/>
        <v>9.6875607253680727</v>
      </c>
      <c r="R55" s="32">
        <f t="shared" si="24"/>
        <v>7.7362719920594181</v>
      </c>
      <c r="S55" s="32">
        <f t="shared" si="24"/>
        <v>9.1448345630604102</v>
      </c>
      <c r="T55" s="32">
        <f t="shared" si="24"/>
        <v>9.7738879035194515</v>
      </c>
      <c r="U55" s="32">
        <f t="shared" si="24"/>
        <v>10.376852904871537</v>
      </c>
      <c r="V55" s="32">
        <f t="shared" si="24"/>
        <v>10.958449210906917</v>
      </c>
      <c r="W55" s="32">
        <f t="shared" si="24"/>
        <v>11.52792612512803</v>
      </c>
      <c r="X55" s="32">
        <f t="shared" si="24"/>
        <v>12.089134236141753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-2.2925810033416205</v>
      </c>
      <c r="F56" s="32">
        <f t="shared" ref="F56:I56" si="25">IFERROR(((F42/$D42)-1)*100,0)</f>
        <v>-4.5439159933134743</v>
      </c>
      <c r="G56" s="32">
        <f t="shared" si="25"/>
        <v>-6.6695134960065854</v>
      </c>
      <c r="H56" s="32">
        <f t="shared" si="25"/>
        <v>-8.746993241246571</v>
      </c>
      <c r="I56" s="32">
        <f t="shared" si="25"/>
        <v>-10.804767903690838</v>
      </c>
      <c r="J56" s="32">
        <f t="shared" ref="J56:X56" si="26">IFERROR(((J42/$D42)-1)*100,0)</f>
        <v>-12.731996542062873</v>
      </c>
      <c r="K56" s="32">
        <f t="shared" si="26"/>
        <v>-14.61937341398778</v>
      </c>
      <c r="L56" s="32">
        <f t="shared" si="26"/>
        <v>-16.407302989617001</v>
      </c>
      <c r="M56" s="32">
        <f t="shared" si="26"/>
        <v>-18.167195692951687</v>
      </c>
      <c r="N56" s="32">
        <f t="shared" si="26"/>
        <v>-19.646582574792326</v>
      </c>
      <c r="O56" s="32">
        <f t="shared" si="26"/>
        <v>-21.542777392421609</v>
      </c>
      <c r="P56" s="32">
        <f t="shared" si="26"/>
        <v>-23.148597503718314</v>
      </c>
      <c r="Q56" s="32">
        <f t="shared" si="26"/>
        <v>-24.638899325112106</v>
      </c>
      <c r="R56" s="32">
        <f t="shared" si="26"/>
        <v>-26.156527226564673</v>
      </c>
      <c r="S56" s="32">
        <f t="shared" si="26"/>
        <v>-27.640187707490693</v>
      </c>
      <c r="T56" s="32">
        <f t="shared" si="26"/>
        <v>-29.05562353567559</v>
      </c>
      <c r="U56" s="32">
        <f t="shared" si="26"/>
        <v>-30.488731691340444</v>
      </c>
      <c r="V56" s="32">
        <f t="shared" si="26"/>
        <v>-31.867589205380721</v>
      </c>
      <c r="W56" s="32">
        <f t="shared" si="26"/>
        <v>-33.209210200695985</v>
      </c>
      <c r="X56" s="32">
        <f t="shared" si="26"/>
        <v>-34.583848272282346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-1.9709380935088783</v>
      </c>
      <c r="F57" s="32">
        <f t="shared" ref="F57:I57" si="27">IFERROR(((F43/$D43)-1)*100,0)</f>
        <v>-3.9757528978524581</v>
      </c>
      <c r="G57" s="32">
        <f t="shared" si="27"/>
        <v>-5.7964639738246726</v>
      </c>
      <c r="H57" s="32">
        <f t="shared" si="27"/>
        <v>-7.5830279741451072</v>
      </c>
      <c r="I57" s="32">
        <f t="shared" si="27"/>
        <v>-9.3822837032024982</v>
      </c>
      <c r="J57" s="32">
        <f t="shared" ref="J57:X57" si="28">IFERROR(((J43/$D43)-1)*100,0)</f>
        <v>-10.992674169270156</v>
      </c>
      <c r="K57" s="32">
        <f t="shared" si="28"/>
        <v>-12.5812088359464</v>
      </c>
      <c r="L57" s="32">
        <f t="shared" si="28"/>
        <v>-14.035220179125673</v>
      </c>
      <c r="M57" s="32">
        <f t="shared" si="28"/>
        <v>-15.521480207249594</v>
      </c>
      <c r="N57" s="32">
        <f t="shared" si="28"/>
        <v>-16.404703209349293</v>
      </c>
      <c r="O57" s="32">
        <f t="shared" si="28"/>
        <v>-18.392111148661151</v>
      </c>
      <c r="P57" s="32">
        <f t="shared" si="28"/>
        <v>-19.735015649924581</v>
      </c>
      <c r="Q57" s="32">
        <f t="shared" si="28"/>
        <v>-20.845396181630072</v>
      </c>
      <c r="R57" s="32">
        <f t="shared" si="28"/>
        <v>-22.062766352122853</v>
      </c>
      <c r="S57" s="32">
        <f t="shared" si="28"/>
        <v>-23.239691673584119</v>
      </c>
      <c r="T57" s="32">
        <f t="shared" si="28"/>
        <v>-24.279523560042872</v>
      </c>
      <c r="U57" s="32">
        <f t="shared" si="28"/>
        <v>-25.39226075906701</v>
      </c>
      <c r="V57" s="32">
        <f t="shared" si="28"/>
        <v>-26.397627361019559</v>
      </c>
      <c r="W57" s="32">
        <f t="shared" si="28"/>
        <v>-27.303700209333048</v>
      </c>
      <c r="X57" s="32">
        <f t="shared" si="28"/>
        <v>-28.308854674507955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-2.511660112779035</v>
      </c>
      <c r="F58" s="32">
        <f t="shared" ref="F58:I58" si="29">IFERROR(((F44/$D44)-1)*100,0)</f>
        <v>-4.9309062274011435</v>
      </c>
      <c r="G58" s="32">
        <f t="shared" si="29"/>
        <v>-7.2641695756753277</v>
      </c>
      <c r="H58" s="32">
        <f t="shared" si="29"/>
        <v>-9.5397993822720082</v>
      </c>
      <c r="I58" s="32">
        <f t="shared" si="29"/>
        <v>-11.773657819510364</v>
      </c>
      <c r="J58" s="32">
        <f t="shared" ref="J58:X58" si="30">IFERROR(((J44/$D44)-1)*100,0)</f>
        <v>-13.91669293923874</v>
      </c>
      <c r="K58" s="32">
        <f t="shared" si="30"/>
        <v>-16.007618784844567</v>
      </c>
      <c r="L58" s="32">
        <f t="shared" si="30"/>
        <v>-18.022988502176574</v>
      </c>
      <c r="M58" s="32">
        <f t="shared" si="30"/>
        <v>-19.969259331580737</v>
      </c>
      <c r="N58" s="32">
        <f t="shared" si="30"/>
        <v>-21.854708488881812</v>
      </c>
      <c r="O58" s="32">
        <f t="shared" si="30"/>
        <v>-23.688775745615654</v>
      </c>
      <c r="P58" s="32">
        <f t="shared" si="30"/>
        <v>-25.473674319214656</v>
      </c>
      <c r="Q58" s="32">
        <f t="shared" si="30"/>
        <v>-27.222750126469109</v>
      </c>
      <c r="R58" s="32">
        <f t="shared" si="30"/>
        <v>-28.944891151915574</v>
      </c>
      <c r="S58" s="32">
        <f t="shared" si="30"/>
        <v>-30.637476696986877</v>
      </c>
      <c r="T58" s="32">
        <f t="shared" si="30"/>
        <v>-32.308745856294621</v>
      </c>
      <c r="U58" s="32">
        <f t="shared" si="30"/>
        <v>-33.960066761952831</v>
      </c>
      <c r="V58" s="32">
        <f t="shared" si="30"/>
        <v>-35.593318369261631</v>
      </c>
      <c r="W58" s="32">
        <f t="shared" si="30"/>
        <v>-37.231602207889338</v>
      </c>
      <c r="X58" s="32">
        <f t="shared" si="30"/>
        <v>-38.857904895637894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-1.9780112018419116</v>
      </c>
      <c r="F59" s="32">
        <f t="shared" ref="F59:I59" si="31">IFERROR(((F45/$D45)-1)*100,0)</f>
        <v>-4.0394688133901351</v>
      </c>
      <c r="G59" s="32">
        <f t="shared" si="31"/>
        <v>-5.8660554609433753</v>
      </c>
      <c r="H59" s="32">
        <f t="shared" si="31"/>
        <v>-7.6752091954505941</v>
      </c>
      <c r="I59" s="32">
        <f t="shared" si="31"/>
        <v>-9.5341534577031428</v>
      </c>
      <c r="J59" s="32">
        <f t="shared" ref="J59:X59" si="32">IFERROR(((J45/$D45)-1)*100,0)</f>
        <v>-11.148018039229591</v>
      </c>
      <c r="K59" s="32">
        <f t="shared" si="32"/>
        <v>-12.758955347804868</v>
      </c>
      <c r="L59" s="32">
        <f t="shared" si="32"/>
        <v>-14.202373966103487</v>
      </c>
      <c r="M59" s="32">
        <f t="shared" si="32"/>
        <v>-15.720748074668489</v>
      </c>
      <c r="N59" s="32">
        <f t="shared" si="32"/>
        <v>-16.388080324247799</v>
      </c>
      <c r="O59" s="32">
        <f t="shared" si="32"/>
        <v>-18.744388542251556</v>
      </c>
      <c r="P59" s="32">
        <f t="shared" si="32"/>
        <v>-20.184695752565119</v>
      </c>
      <c r="Q59" s="32">
        <f t="shared" si="32"/>
        <v>-21.30675866813564</v>
      </c>
      <c r="R59" s="32">
        <f t="shared" si="32"/>
        <v>-22.602553214748731</v>
      </c>
      <c r="S59" s="32">
        <f t="shared" si="32"/>
        <v>-23.855446052602613</v>
      </c>
      <c r="T59" s="32">
        <f t="shared" si="32"/>
        <v>-24.925958086076804</v>
      </c>
      <c r="U59" s="32">
        <f t="shared" si="32"/>
        <v>-26.117345062013055</v>
      </c>
      <c r="V59" s="32">
        <f t="shared" si="32"/>
        <v>-27.165754020226384</v>
      </c>
      <c r="W59" s="32">
        <f t="shared" si="32"/>
        <v>-28.081620255254293</v>
      </c>
      <c r="X59" s="32">
        <f t="shared" si="32"/>
        <v>-29.152982089148004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-1.9554372311517021</v>
      </c>
      <c r="F60" s="32">
        <f t="shared" ref="F60:I60" si="33">IFERROR(((F46/$D46)-1)*100,0)</f>
        <v>-3.8361181587519555</v>
      </c>
      <c r="G60" s="32">
        <f t="shared" si="33"/>
        <v>-5.643952798784091</v>
      </c>
      <c r="H60" s="32">
        <f t="shared" si="33"/>
        <v>-7.381010932118226</v>
      </c>
      <c r="I60" s="32">
        <f t="shared" si="33"/>
        <v>-9.0494580132943643</v>
      </c>
      <c r="J60" s="32">
        <f t="shared" ref="J60:X60" si="34">IFERROR(((J46/$D46)-1)*100,0)</f>
        <v>-10.652234883895373</v>
      </c>
      <c r="K60" s="32">
        <f t="shared" si="34"/>
        <v>-12.191673700181049</v>
      </c>
      <c r="L60" s="32">
        <f t="shared" si="34"/>
        <v>-13.668899217756037</v>
      </c>
      <c r="M60" s="32">
        <f t="shared" si="34"/>
        <v>-15.084780578226741</v>
      </c>
      <c r="N60" s="32">
        <f t="shared" si="34"/>
        <v>-16.441132603868049</v>
      </c>
      <c r="O60" s="32">
        <f t="shared" si="34"/>
        <v>-17.620087996676169</v>
      </c>
      <c r="P60" s="32">
        <f t="shared" si="34"/>
        <v>-18.749532458150121</v>
      </c>
      <c r="Q60" s="32">
        <f t="shared" si="34"/>
        <v>-19.834310805388821</v>
      </c>
      <c r="R60" s="32">
        <f t="shared" si="34"/>
        <v>-20.879812342962012</v>
      </c>
      <c r="S60" s="32">
        <f t="shared" si="34"/>
        <v>-21.890253290117691</v>
      </c>
      <c r="T60" s="32">
        <f t="shared" si="34"/>
        <v>-22.862849003511798</v>
      </c>
      <c r="U60" s="32">
        <f t="shared" si="34"/>
        <v>-23.803223599146172</v>
      </c>
      <c r="V60" s="32">
        <f t="shared" si="34"/>
        <v>-24.714261992266927</v>
      </c>
      <c r="W60" s="32">
        <f t="shared" si="34"/>
        <v>-25.59887243221295</v>
      </c>
      <c r="X60" s="32">
        <f t="shared" si="34"/>
        <v>-26.458932087408769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-2.5399788797924705</v>
      </c>
      <c r="F61" s="32">
        <f t="shared" ref="F61:I61" si="36">IFERROR(((F47/$D47)-1)*100,0)</f>
        <v>-4.9862996782004014</v>
      </c>
      <c r="G61" s="32">
        <f t="shared" si="36"/>
        <v>-7.3457132652076762</v>
      </c>
      <c r="H61" s="32">
        <f t="shared" si="36"/>
        <v>-9.6487636934753702</v>
      </c>
      <c r="I61" s="32">
        <f t="shared" si="36"/>
        <v>-11.912562675798256</v>
      </c>
      <c r="J61" s="32">
        <f t="shared" ref="J61:X61" si="37">IFERROR(((J47/$D47)-1)*100,0)</f>
        <v>-14.083790901197036</v>
      </c>
      <c r="K61" s="32">
        <f t="shared" si="37"/>
        <v>-16.20335084183775</v>
      </c>
      <c r="L61" s="32">
        <f t="shared" si="37"/>
        <v>-18.247178216872527</v>
      </c>
      <c r="M61" s="32">
        <f t="shared" si="37"/>
        <v>-20.221388064652203</v>
      </c>
      <c r="N61" s="32">
        <f t="shared" si="37"/>
        <v>-22.13387444873911</v>
      </c>
      <c r="O61" s="32">
        <f t="shared" si="37"/>
        <v>-23.995136480305501</v>
      </c>
      <c r="P61" s="32">
        <f t="shared" si="37"/>
        <v>-25.80545069622492</v>
      </c>
      <c r="Q61" s="32">
        <f t="shared" si="37"/>
        <v>-27.577149404741419</v>
      </c>
      <c r="R61" s="32">
        <f t="shared" si="37"/>
        <v>-29.319695489872512</v>
      </c>
      <c r="S61" s="32">
        <f t="shared" si="37"/>
        <v>-31.030356470176969</v>
      </c>
      <c r="T61" s="32">
        <f t="shared" si="37"/>
        <v>-32.717707242063533</v>
      </c>
      <c r="U61" s="32">
        <f t="shared" si="37"/>
        <v>-34.382080991488294</v>
      </c>
      <c r="V61" s="32">
        <f t="shared" si="37"/>
        <v>-36.031220985686872</v>
      </c>
      <c r="W61" s="32">
        <f t="shared" si="37"/>
        <v>-37.68871105206523</v>
      </c>
      <c r="X61" s="32">
        <f t="shared" si="37"/>
        <v>-39.338292952189533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-2.2001841706947967</v>
      </c>
      <c r="F62" s="32">
        <f t="shared" ref="F62:I62" si="38">IFERROR(((F48/$D48)-1)*100,0)</f>
        <v>-4.3216379190454512</v>
      </c>
      <c r="G62" s="32">
        <f t="shared" si="38"/>
        <v>-6.3672768011394982</v>
      </c>
      <c r="H62" s="32">
        <f t="shared" si="38"/>
        <v>-8.3413092972507883</v>
      </c>
      <c r="I62" s="32">
        <f t="shared" si="38"/>
        <v>-10.245853980034292</v>
      </c>
      <c r="J62" s="32">
        <f t="shared" ref="J62:X62" si="39">IFERROR(((J48/$D48)-1)*100,0)</f>
        <v>-12.078795297133404</v>
      </c>
      <c r="K62" s="32">
        <f t="shared" si="39"/>
        <v>-13.854776931979917</v>
      </c>
      <c r="L62" s="32">
        <f t="shared" si="39"/>
        <v>-15.55714305920921</v>
      </c>
      <c r="M62" s="32">
        <f t="shared" si="39"/>
        <v>-17.196114772613846</v>
      </c>
      <c r="N62" s="32">
        <f t="shared" si="39"/>
        <v>-18.784183550307887</v>
      </c>
      <c r="O62" s="32">
        <f t="shared" si="39"/>
        <v>-20.319137568576128</v>
      </c>
      <c r="P62" s="32">
        <f t="shared" si="39"/>
        <v>-21.824491445484174</v>
      </c>
      <c r="Q62" s="32">
        <f t="shared" si="39"/>
        <v>-23.324739700326635</v>
      </c>
      <c r="R62" s="32">
        <f t="shared" si="39"/>
        <v>-24.82244704243023</v>
      </c>
      <c r="S62" s="32">
        <f t="shared" si="39"/>
        <v>-26.316222264468724</v>
      </c>
      <c r="T62" s="32">
        <f t="shared" si="39"/>
        <v>-27.810611002893502</v>
      </c>
      <c r="U62" s="32">
        <f t="shared" si="39"/>
        <v>-29.318364683074051</v>
      </c>
      <c r="V62" s="32">
        <f t="shared" si="39"/>
        <v>-30.776861144004265</v>
      </c>
      <c r="W62" s="32">
        <f t="shared" si="39"/>
        <v>-32.203897159600537</v>
      </c>
      <c r="X62" s="32">
        <f t="shared" si="39"/>
        <v>-33.574153579435276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-1.6173975424957909</v>
      </c>
      <c r="F64" s="32">
        <f t="shared" ref="F64:I64" si="41">IFERROR(((F50/$D50)-1)*100,0)</f>
        <v>1.6463764063888719</v>
      </c>
      <c r="G64" s="32">
        <f t="shared" si="41"/>
        <v>4.5955591779766714</v>
      </c>
      <c r="H64" s="32">
        <f t="shared" si="41"/>
        <v>10.246806502280448</v>
      </c>
      <c r="I64" s="32">
        <f t="shared" si="41"/>
        <v>16.447297495118352</v>
      </c>
      <c r="J64" s="32">
        <f t="shared" ref="J64:X64" si="42">IFERROR(((J50/$D50)-1)*100,0)</f>
        <v>22.758629396932516</v>
      </c>
      <c r="K64" s="32">
        <f t="shared" si="42"/>
        <v>25.948022728029674</v>
      </c>
      <c r="L64" s="32">
        <f t="shared" si="42"/>
        <v>31.141179750531101</v>
      </c>
      <c r="M64" s="32">
        <f t="shared" si="42"/>
        <v>38.078231274157126</v>
      </c>
      <c r="N64" s="32">
        <f t="shared" si="42"/>
        <v>41.239146076226675</v>
      </c>
      <c r="O64" s="32">
        <f t="shared" si="42"/>
        <v>46.183380560353335</v>
      </c>
      <c r="P64" s="32">
        <f t="shared" si="42"/>
        <v>49.276563564027256</v>
      </c>
      <c r="Q64" s="32">
        <f t="shared" si="42"/>
        <v>59.25748160850268</v>
      </c>
      <c r="R64" s="32">
        <f t="shared" si="42"/>
        <v>69.842930682856391</v>
      </c>
      <c r="S64" s="32">
        <f t="shared" si="42"/>
        <v>82.893383431542972</v>
      </c>
      <c r="T64" s="32">
        <f t="shared" si="42"/>
        <v>96.915351370709118</v>
      </c>
      <c r="U64" s="32">
        <f t="shared" si="42"/>
        <v>113.12744956481771</v>
      </c>
      <c r="V64" s="32">
        <f t="shared" si="42"/>
        <v>120.46743228219268</v>
      </c>
      <c r="W64" s="32">
        <f t="shared" si="42"/>
        <v>137.17956585847747</v>
      </c>
      <c r="X64" s="32">
        <f t="shared" si="42"/>
        <v>154.51066554851747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14.191938797682951</v>
      </c>
      <c r="D67" s="30">
        <f>(D8/D7)*100</f>
        <v>9.1318768691932828</v>
      </c>
      <c r="E67" s="30">
        <f t="shared" ref="E67:X67" si="43">(E8/E7)*100</f>
        <v>9.5872302390850308</v>
      </c>
      <c r="F67" s="30">
        <f t="shared" si="43"/>
        <v>9.8542638627841743</v>
      </c>
      <c r="G67" s="30">
        <f t="shared" si="43"/>
        <v>10.127307945136232</v>
      </c>
      <c r="H67" s="30">
        <f t="shared" si="43"/>
        <v>10.45850279344233</v>
      </c>
      <c r="I67" s="30">
        <f t="shared" si="43"/>
        <v>10.926296568576182</v>
      </c>
      <c r="J67" s="30">
        <f t="shared" si="43"/>
        <v>11.356077487221389</v>
      </c>
      <c r="K67" s="30">
        <f t="shared" si="43"/>
        <v>11.759124107251456</v>
      </c>
      <c r="L67" s="30">
        <f t="shared" si="43"/>
        <v>12.199080835110403</v>
      </c>
      <c r="M67" s="30">
        <f t="shared" si="43"/>
        <v>12.720984644085206</v>
      </c>
      <c r="N67" s="30">
        <f t="shared" si="43"/>
        <v>13.178751712575703</v>
      </c>
      <c r="O67" s="30">
        <f t="shared" si="43"/>
        <v>13.642978615166863</v>
      </c>
      <c r="P67" s="30">
        <f t="shared" si="43"/>
        <v>14.117065182838987</v>
      </c>
      <c r="Q67" s="30">
        <f t="shared" si="43"/>
        <v>14.700925058689174</v>
      </c>
      <c r="R67" s="30">
        <f t="shared" si="43"/>
        <v>15.788822523951564</v>
      </c>
      <c r="S67" s="30">
        <f t="shared" si="43"/>
        <v>16.710284749266552</v>
      </c>
      <c r="T67" s="30">
        <f t="shared" si="43"/>
        <v>17.830912188131787</v>
      </c>
      <c r="U67" s="30">
        <f t="shared" si="43"/>
        <v>19.121389268787066</v>
      </c>
      <c r="V67" s="30">
        <f t="shared" si="43"/>
        <v>20.326339815260887</v>
      </c>
      <c r="W67" s="30">
        <f t="shared" si="43"/>
        <v>21.585160717796679</v>
      </c>
      <c r="X67" s="30">
        <f t="shared" si="43"/>
        <v>22.907339566991112</v>
      </c>
    </row>
    <row r="68" spans="1:24" ht="15.75">
      <c r="B68" s="20" t="s">
        <v>38</v>
      </c>
      <c r="C68" s="31">
        <f t="shared" ref="C68:C69" si="44">AVERAGE(D68:X68)</f>
        <v>64.812235864046926</v>
      </c>
      <c r="D68" s="30">
        <f>(D9/D7)*100</f>
        <v>64.119997652294956</v>
      </c>
      <c r="E68" s="30">
        <f t="shared" ref="E68:X68" si="45">(E9/E7)*100</f>
        <v>63.732675481454073</v>
      </c>
      <c r="F68" s="30">
        <f t="shared" si="45"/>
        <v>64.146544949857315</v>
      </c>
      <c r="G68" s="30">
        <f t="shared" si="45"/>
        <v>64.537668111196425</v>
      </c>
      <c r="H68" s="30">
        <f t="shared" si="45"/>
        <v>64.879048126324292</v>
      </c>
      <c r="I68" s="30">
        <f t="shared" si="45"/>
        <v>65.0862427809694</v>
      </c>
      <c r="J68" s="30">
        <f t="shared" si="45"/>
        <v>65.297238666545582</v>
      </c>
      <c r="K68" s="30">
        <f t="shared" si="45"/>
        <v>65.521293577180444</v>
      </c>
      <c r="L68" s="30">
        <f t="shared" si="45"/>
        <v>65.696908207235211</v>
      </c>
      <c r="M68" s="30">
        <f t="shared" si="45"/>
        <v>65.801062415820027</v>
      </c>
      <c r="N68" s="30">
        <f t="shared" si="45"/>
        <v>65.891064472317453</v>
      </c>
      <c r="O68" s="30">
        <f t="shared" si="45"/>
        <v>66.114413060700059</v>
      </c>
      <c r="P68" s="30">
        <f t="shared" si="45"/>
        <v>66.264586437479039</v>
      </c>
      <c r="Q68" s="30">
        <f t="shared" si="45"/>
        <v>66.297593126282422</v>
      </c>
      <c r="R68" s="30">
        <f t="shared" si="45"/>
        <v>65.486920536528871</v>
      </c>
      <c r="S68" s="30">
        <f t="shared" si="45"/>
        <v>65.245283130967039</v>
      </c>
      <c r="T68" s="30">
        <f t="shared" si="45"/>
        <v>64.720488468975546</v>
      </c>
      <c r="U68" s="30">
        <f t="shared" si="45"/>
        <v>64.051597827905667</v>
      </c>
      <c r="V68" s="30">
        <f t="shared" si="45"/>
        <v>63.426901554762182</v>
      </c>
      <c r="W68" s="30">
        <f t="shared" si="45"/>
        <v>62.740744332904441</v>
      </c>
      <c r="X68" s="30">
        <f t="shared" si="45"/>
        <v>61.998680227284886</v>
      </c>
    </row>
    <row r="69" spans="1:24" ht="15.75">
      <c r="B69" s="20" t="s">
        <v>10</v>
      </c>
      <c r="C69" s="31">
        <f t="shared" si="44"/>
        <v>20.995825338270123</v>
      </c>
      <c r="D69" s="30">
        <f t="shared" ref="D69:X69" si="46">(D10/D7)*100</f>
        <v>26.748125478511742</v>
      </c>
      <c r="E69" s="30">
        <f t="shared" si="46"/>
        <v>26.680094279460896</v>
      </c>
      <c r="F69" s="30">
        <f t="shared" si="46"/>
        <v>25.999191187358523</v>
      </c>
      <c r="G69" s="30">
        <f t="shared" si="46"/>
        <v>25.335023943667352</v>
      </c>
      <c r="H69" s="30">
        <f t="shared" si="46"/>
        <v>24.66244908023338</v>
      </c>
      <c r="I69" s="30">
        <f t="shared" si="46"/>
        <v>23.987460650454409</v>
      </c>
      <c r="J69" s="30">
        <f t="shared" si="46"/>
        <v>23.346683846233027</v>
      </c>
      <c r="K69" s="30">
        <f t="shared" si="46"/>
        <v>22.719582315568111</v>
      </c>
      <c r="L69" s="30">
        <f t="shared" si="46"/>
        <v>22.104010957654385</v>
      </c>
      <c r="M69" s="30">
        <f t="shared" si="46"/>
        <v>21.477952940094767</v>
      </c>
      <c r="N69" s="30">
        <f t="shared" si="46"/>
        <v>20.930183815106847</v>
      </c>
      <c r="O69" s="30">
        <f t="shared" si="46"/>
        <v>20.242608324133084</v>
      </c>
      <c r="P69" s="30">
        <f t="shared" si="46"/>
        <v>19.618348379681983</v>
      </c>
      <c r="Q69" s="30">
        <f t="shared" si="46"/>
        <v>19.001481815028399</v>
      </c>
      <c r="R69" s="30">
        <f t="shared" si="46"/>
        <v>18.724256939519567</v>
      </c>
      <c r="S69" s="30">
        <f t="shared" si="46"/>
        <v>18.044432119766405</v>
      </c>
      <c r="T69" s="30">
        <f t="shared" si="46"/>
        <v>17.44859934289267</v>
      </c>
      <c r="U69" s="30">
        <f t="shared" si="46"/>
        <v>16.827012903307249</v>
      </c>
      <c r="V69" s="30">
        <f t="shared" si="46"/>
        <v>16.246758629976927</v>
      </c>
      <c r="W69" s="30">
        <f t="shared" si="46"/>
        <v>15.674094949298874</v>
      </c>
      <c r="X69" s="30">
        <f t="shared" si="46"/>
        <v>15.093980205723994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28.812957095139929</v>
      </c>
      <c r="D72" s="30">
        <f>(D13/D$10)*100</f>
        <v>27.821133142070604</v>
      </c>
      <c r="E72" s="30">
        <f t="shared" ref="E72:X72" si="47">(E13/E$10)*100</f>
        <v>27.910703498343114</v>
      </c>
      <c r="F72" s="30">
        <f t="shared" si="47"/>
        <v>27.96815669014331</v>
      </c>
      <c r="G72" s="30">
        <f t="shared" si="47"/>
        <v>28.060638086326982</v>
      </c>
      <c r="H72" s="30">
        <f t="shared" si="47"/>
        <v>28.147897680541838</v>
      </c>
      <c r="I72" s="30">
        <f t="shared" si="47"/>
        <v>28.217454031015563</v>
      </c>
      <c r="J72" s="30">
        <f t="shared" si="47"/>
        <v>28.326107188402982</v>
      </c>
      <c r="K72" s="30">
        <f t="shared" si="47"/>
        <v>28.427347230544719</v>
      </c>
      <c r="L72" s="30">
        <f t="shared" si="47"/>
        <v>28.554972653485883</v>
      </c>
      <c r="M72" s="30">
        <f t="shared" si="47"/>
        <v>28.652864933370047</v>
      </c>
      <c r="N72" s="30">
        <f t="shared" si="47"/>
        <v>28.949339357326064</v>
      </c>
      <c r="O72" s="30">
        <f t="shared" si="47"/>
        <v>28.813449033410183</v>
      </c>
      <c r="P72" s="30">
        <f t="shared" si="47"/>
        <v>28.8941012670549</v>
      </c>
      <c r="Q72" s="30">
        <f t="shared" si="47"/>
        <v>29.051262851372208</v>
      </c>
      <c r="R72" s="30">
        <f t="shared" si="47"/>
        <v>29.160121957907553</v>
      </c>
      <c r="S72" s="30">
        <f t="shared" si="47"/>
        <v>29.276302774950956</v>
      </c>
      <c r="T72" s="30">
        <f t="shared" si="47"/>
        <v>29.440598673116209</v>
      </c>
      <c r="U72" s="30">
        <f t="shared" si="47"/>
        <v>29.570733349190313</v>
      </c>
      <c r="V72" s="30">
        <f t="shared" si="47"/>
        <v>29.741076692762952</v>
      </c>
      <c r="W72" s="30">
        <f t="shared" si="47"/>
        <v>29.956986947643692</v>
      </c>
      <c r="X72" s="30">
        <f t="shared" si="47"/>
        <v>30.130850958958465</v>
      </c>
    </row>
    <row r="73" spans="1:24" ht="15.75">
      <c r="A73" s="36"/>
      <c r="B73" s="10" t="s">
        <v>11</v>
      </c>
      <c r="C73" s="31">
        <f>AVERAGE(D73:X73)</f>
        <v>13.340288776001284</v>
      </c>
      <c r="D73" s="30">
        <f>(D16/D$10)*100</f>
        <v>12.69489942733119</v>
      </c>
      <c r="E73" s="30">
        <f t="shared" ref="E73:X73" si="48">(E16/E$10)*100</f>
        <v>12.738703739475069</v>
      </c>
      <c r="F73" s="30">
        <f t="shared" si="48"/>
        <v>12.789030905886417</v>
      </c>
      <c r="G73" s="30">
        <f>(G16/G$10)*100</f>
        <v>12.834397145553265</v>
      </c>
      <c r="H73" s="30">
        <f t="shared" si="48"/>
        <v>12.88493160982949</v>
      </c>
      <c r="I73" s="30">
        <f t="shared" si="48"/>
        <v>12.944727607589998</v>
      </c>
      <c r="J73" s="30">
        <f t="shared" si="48"/>
        <v>12.997442903027661</v>
      </c>
      <c r="K73" s="30">
        <f t="shared" si="48"/>
        <v>13.055864261379227</v>
      </c>
      <c r="L73" s="30">
        <f t="shared" si="48"/>
        <v>13.110770211723773</v>
      </c>
      <c r="M73" s="30">
        <f t="shared" si="48"/>
        <v>13.173081132163079</v>
      </c>
      <c r="N73" s="30">
        <f t="shared" si="48"/>
        <v>13.201323003380114</v>
      </c>
      <c r="O73" s="30">
        <f t="shared" si="48"/>
        <v>13.329616610894057</v>
      </c>
      <c r="P73" s="30">
        <f t="shared" si="48"/>
        <v>13.421570464082643</v>
      </c>
      <c r="Q73" s="30">
        <f t="shared" si="48"/>
        <v>13.504252893527601</v>
      </c>
      <c r="R73" s="30">
        <f t="shared" si="48"/>
        <v>13.602052926998878</v>
      </c>
      <c r="S73" s="30">
        <f t="shared" si="48"/>
        <v>13.703675387766578</v>
      </c>
      <c r="T73" s="30">
        <f t="shared" si="48"/>
        <v>13.80304434000783</v>
      </c>
      <c r="U73" s="30">
        <f t="shared" si="48"/>
        <v>13.915879203935875</v>
      </c>
      <c r="V73" s="30">
        <f t="shared" si="48"/>
        <v>14.027756557765253</v>
      </c>
      <c r="W73" s="30">
        <f t="shared" si="48"/>
        <v>14.141393365630433</v>
      </c>
      <c r="X73" s="30">
        <f t="shared" si="48"/>
        <v>14.271650598078548</v>
      </c>
    </row>
    <row r="74" spans="1:24" ht="15.75">
      <c r="A74" s="36"/>
      <c r="B74" s="10" t="s">
        <v>12</v>
      </c>
      <c r="C74" s="31">
        <f>AVERAGE(D74:X74)</f>
        <v>52.834085345032136</v>
      </c>
      <c r="D74" s="30">
        <f>(D19/D$10)*100</f>
        <v>54.526525276261331</v>
      </c>
      <c r="E74" s="30">
        <f t="shared" ref="E74:X74" si="49">(E19/E$10)*100</f>
        <v>54.388462612216827</v>
      </c>
      <c r="F74" s="30">
        <f t="shared" si="49"/>
        <v>54.273826399842896</v>
      </c>
      <c r="G74" s="30">
        <f t="shared" si="49"/>
        <v>54.131468685555916</v>
      </c>
      <c r="H74" s="30">
        <f t="shared" si="49"/>
        <v>53.987689230158963</v>
      </c>
      <c r="I74" s="30">
        <f t="shared" si="49"/>
        <v>53.849311951932464</v>
      </c>
      <c r="J74" s="30">
        <f t="shared" si="49"/>
        <v>53.681901286127719</v>
      </c>
      <c r="K74" s="30">
        <f t="shared" si="49"/>
        <v>53.514951706117962</v>
      </c>
      <c r="L74" s="30">
        <f t="shared" si="49"/>
        <v>53.326396477071434</v>
      </c>
      <c r="M74" s="30">
        <f t="shared" si="49"/>
        <v>53.157783568992421</v>
      </c>
      <c r="N74" s="30">
        <f t="shared" si="49"/>
        <v>52.838689368592121</v>
      </c>
      <c r="O74" s="30">
        <f t="shared" si="49"/>
        <v>52.822174607862138</v>
      </c>
      <c r="P74" s="30">
        <f t="shared" si="49"/>
        <v>52.641472199142314</v>
      </c>
      <c r="Q74" s="30">
        <f t="shared" si="49"/>
        <v>52.400593385668969</v>
      </c>
      <c r="R74" s="30">
        <f t="shared" si="49"/>
        <v>52.190820199232924</v>
      </c>
      <c r="S74" s="30">
        <f t="shared" si="49"/>
        <v>51.971873503780962</v>
      </c>
      <c r="T74" s="30">
        <f t="shared" si="49"/>
        <v>51.711916004438905</v>
      </c>
      <c r="U74" s="30">
        <f t="shared" si="49"/>
        <v>51.472476426495497</v>
      </c>
      <c r="V74" s="30">
        <f t="shared" si="49"/>
        <v>51.194361173125877</v>
      </c>
      <c r="W74" s="30">
        <f t="shared" si="49"/>
        <v>50.869559740576577</v>
      </c>
      <c r="X74" s="30">
        <f t="shared" si="49"/>
        <v>50.563538442480635</v>
      </c>
    </row>
    <row r="75" spans="1:24" ht="15.75">
      <c r="A75" s="36"/>
      <c r="B75" s="10" t="s">
        <v>16</v>
      </c>
      <c r="C75" s="31">
        <f>AVERAGE(D75:X75)</f>
        <v>5.0126687838266486</v>
      </c>
      <c r="D75" s="35">
        <f>(D23/D$10)*100</f>
        <v>4.9574421543368841</v>
      </c>
      <c r="E75" s="35">
        <f t="shared" ref="E75:X75" si="50">(E23/E$10)*100</f>
        <v>4.962130149964997</v>
      </c>
      <c r="F75" s="35">
        <f t="shared" si="50"/>
        <v>4.9689860041273688</v>
      </c>
      <c r="G75" s="35">
        <f t="shared" si="50"/>
        <v>4.9734960825638348</v>
      </c>
      <c r="H75" s="35">
        <f t="shared" si="50"/>
        <v>4.9794814794696896</v>
      </c>
      <c r="I75" s="35">
        <f t="shared" si="50"/>
        <v>4.9885064094619667</v>
      </c>
      <c r="J75" s="35">
        <f t="shared" si="50"/>
        <v>4.9945486224416511</v>
      </c>
      <c r="K75" s="35">
        <f t="shared" si="50"/>
        <v>5.0018368019580848</v>
      </c>
      <c r="L75" s="35">
        <f t="shared" si="50"/>
        <v>5.007860657718922</v>
      </c>
      <c r="M75" s="35">
        <f t="shared" si="50"/>
        <v>5.0162703654744609</v>
      </c>
      <c r="N75" s="35">
        <f t="shared" si="50"/>
        <v>5.010648270701723</v>
      </c>
      <c r="O75" s="35">
        <f t="shared" si="50"/>
        <v>5.0347597478336361</v>
      </c>
      <c r="P75" s="35">
        <f t="shared" si="50"/>
        <v>5.0428560697201492</v>
      </c>
      <c r="Q75" s="35">
        <f t="shared" si="50"/>
        <v>5.0438908694312206</v>
      </c>
      <c r="R75" s="35">
        <f t="shared" si="50"/>
        <v>5.0470049158606454</v>
      </c>
      <c r="S75" s="35">
        <f t="shared" si="50"/>
        <v>5.0481483335015005</v>
      </c>
      <c r="T75" s="35">
        <f t="shared" si="50"/>
        <v>5.0444409824370275</v>
      </c>
      <c r="U75" s="35">
        <f t="shared" si="50"/>
        <v>5.0409110203783083</v>
      </c>
      <c r="V75" s="35">
        <f t="shared" si="50"/>
        <v>5.0368055763459108</v>
      </c>
      <c r="W75" s="35">
        <f t="shared" si="50"/>
        <v>5.032059946149297</v>
      </c>
      <c r="X75" s="35">
        <f t="shared" si="50"/>
        <v>5.033960000482355</v>
      </c>
    </row>
    <row r="76" spans="1:24">
      <c r="C76" s="31"/>
    </row>
    <row r="147" spans="4:24">
      <c r="D147">
        <v>79282581161.605057</v>
      </c>
      <c r="E147">
        <v>76109167478.671005</v>
      </c>
      <c r="F147">
        <v>81408535560.454147</v>
      </c>
      <c r="G147">
        <v>85877695172.625061</v>
      </c>
      <c r="H147">
        <v>96018917465.618881</v>
      </c>
      <c r="I147">
        <v>114524096884.774</v>
      </c>
      <c r="J147">
        <v>116257093517.02341</v>
      </c>
      <c r="K147">
        <v>118733801530.04871</v>
      </c>
      <c r="L147">
        <v>129053029930.461</v>
      </c>
      <c r="M147">
        <v>145511290846.0105</v>
      </c>
      <c r="N147">
        <v>145140859950.0903</v>
      </c>
      <c r="O147">
        <v>155318974418.75381</v>
      </c>
      <c r="P147">
        <v>165454142086.9541</v>
      </c>
      <c r="Q147">
        <v>189927778559.6976</v>
      </c>
      <c r="R147">
        <v>228169118450.49799</v>
      </c>
      <c r="S147">
        <v>263420299223.20831</v>
      </c>
      <c r="T147">
        <v>299806109295.30048</v>
      </c>
      <c r="U147">
        <v>346907351129.44812</v>
      </c>
      <c r="V147">
        <v>355025727055.76062</v>
      </c>
      <c r="W147">
        <v>387702733435.89612</v>
      </c>
      <c r="X147">
        <v>424579333227.25403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Wealth_IND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2014-12-03T13:23:51Z</dcterms:modified>
</cp:coreProperties>
</file>