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MLT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<sst xmlns="http://schemas.openxmlformats.org/spreadsheetml/2006/main" count="95" uniqueCount="65">
  <si>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</si>
  <si>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</si>
  <si>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</si>
  <si>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</si>
  <si>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</si>
  <si>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</si>
  <si>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</si>
  <si>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</si>
  <si>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</si>
  <si>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</si>
  <si>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</si>
  <si>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</si>
  <si>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</si>
  <si>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</si>
  <si>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</si>
  <si>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</si>
  <si>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</si>
  <si>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</si>
  <si>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</si>
  <si>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</si>
  <si>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</si>
  <si>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</si>
  <si>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</si>
  <si>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</si>
  <si>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</si>
  <si>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</si>
  <si>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</si>
  <si>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</si>
  <si>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</si>
  <si>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</si>
  <si>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</si>
  <si>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</si>
  <si>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</si>
  <si>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</si>
  <si>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</si>
  <si>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</si>
  <si>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</si>
  <si>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</si>
  <si>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</si>
  <si>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</si>
  <si>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</si>
  <si>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</si>
  <si>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</si>
  <si>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</si>
  <si>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</si>
  <si>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</si>
  <si>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</si>
  <si>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</si>
  <si>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</si>
  <si>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</si>
  <si>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</si>
  <si>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</si>
  <si>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</si>
  <si>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</si>
  <si>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</si>
  <si>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</si>
  <si>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</si>
  <si>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</si>
  <si>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</si>
  <si>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</si>
  <si>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</si>
  <si>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</si>
  <si>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</si>
  <si>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Malta</t>
  </si>
  <si>
    <t>MLT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</si>
</sst>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Wealth_MLT!$B$54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Wealth_MLT!$D$52:$X$52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Wealth_MLT!$D$54:$X$54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5.4817218968254311</c:v>
                </c:pt>
                <c:pt idx="2">
                  <c:v>10.521404584041182</c:v>
                </c:pt>
                <c:pt idx="3">
                  <c:v>16.360749298063524</c:v>
                </c:pt>
                <c:pt idx="4">
                  <c:v>22.902491473885746</c:v>
                </c:pt>
                <c:pt idx="5">
                  <c:v>31.244232067614863</c:v>
                </c:pt>
                <c:pt idx="6">
                  <c:v>38.790867844679823</c:v>
                </c:pt>
                <c:pt idx="7">
                  <c:v>47.096142646403827</c:v>
                </c:pt>
                <c:pt idx="8">
                  <c:v>56.083063901688092</c:v>
                </c:pt>
                <c:pt idx="9">
                  <c:v>65.177932540357531</c:v>
                </c:pt>
                <c:pt idx="10">
                  <c:v>74.731244536922901</c:v>
                </c:pt>
                <c:pt idx="11">
                  <c:v>82.034474405336994</c:v>
                </c:pt>
                <c:pt idx="12">
                  <c:v>85.774838201671983</c:v>
                </c:pt>
                <c:pt idx="13">
                  <c:v>92.040700135091996</c:v>
                </c:pt>
                <c:pt idx="14">
                  <c:v>98.062405651141461</c:v>
                </c:pt>
                <c:pt idx="15">
                  <c:v>106.75268248839917</c:v>
                </c:pt>
                <c:pt idx="16">
                  <c:v>115.10198172575011</c:v>
                </c:pt>
                <c:pt idx="17">
                  <c:v>123.39382962322887</c:v>
                </c:pt>
                <c:pt idx="18">
                  <c:v>127.13657258305071</c:v>
                </c:pt>
                <c:pt idx="19">
                  <c:v>128.45209506657022</c:v>
                </c:pt>
                <c:pt idx="20" formatCode="_(* #,##0.0000_);_(* \(#,##0.0000\);_(* &quot;-&quot;??_);_(@_)">
                  <c:v>130.70759415290431</c:v>
                </c:pt>
              </c:numCache>
            </c:numRef>
          </c:val>
        </c:ser>
        <c:ser>
          <c:idx val="1"/>
          <c:order val="1"/>
          <c:tx>
            <c:strRef>
              <c:f>Wealth_MLT!$B$55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Wealth_MLT!$D$52:$X$52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Wealth_MLT!$D$55:$X$55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0.68691541165357695</c:v>
                </c:pt>
                <c:pt idx="2">
                  <c:v>1.3477049324802204</c:v>
                </c:pt>
                <c:pt idx="3">
                  <c:v>1.7553033728013867</c:v>
                </c:pt>
                <c:pt idx="4">
                  <c:v>1.7154989789480712</c:v>
                </c:pt>
                <c:pt idx="5">
                  <c:v>1.8675218909865565</c:v>
                </c:pt>
                <c:pt idx="6">
                  <c:v>3.2966957178940381</c:v>
                </c:pt>
                <c:pt idx="7">
                  <c:v>4.6013349275521476</c:v>
                </c:pt>
                <c:pt idx="8">
                  <c:v>6.0426671043534608</c:v>
                </c:pt>
                <c:pt idx="9">
                  <c:v>7.6925646961253147</c:v>
                </c:pt>
                <c:pt idx="10">
                  <c:v>9.1982802223104834</c:v>
                </c:pt>
                <c:pt idx="11">
                  <c:v>10.632428664007598</c:v>
                </c:pt>
                <c:pt idx="12">
                  <c:v>9.5988003467320162</c:v>
                </c:pt>
                <c:pt idx="13">
                  <c:v>11.602841230840856</c:v>
                </c:pt>
                <c:pt idx="14">
                  <c:v>12.026359327080316</c:v>
                </c:pt>
                <c:pt idx="15">
                  <c:v>15.496339554698713</c:v>
                </c:pt>
                <c:pt idx="16">
                  <c:v>16.622853385295365</c:v>
                </c:pt>
                <c:pt idx="17">
                  <c:v>18.297615862973913</c:v>
                </c:pt>
                <c:pt idx="18">
                  <c:v>19.994434286120089</c:v>
                </c:pt>
                <c:pt idx="19">
                  <c:v>21.514552975222223</c:v>
                </c:pt>
                <c:pt idx="20">
                  <c:v>23.894960883045101</c:v>
                </c:pt>
              </c:numCache>
            </c:numRef>
          </c:val>
        </c:ser>
        <c:ser>
          <c:idx val="2"/>
          <c:order val="2"/>
          <c:tx>
            <c:strRef>
              <c:f>Wealth_MLT!$B$56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Wealth_MLT!$D$52:$X$52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Wealth_MLT!$D$56:$X$56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-1.0582708538046659</c:v>
                </c:pt>
                <c:pt idx="2">
                  <c:v>-2.1327020528155827</c:v>
                </c:pt>
                <c:pt idx="3">
                  <c:v>-3.17461153819808</c:v>
                </c:pt>
                <c:pt idx="4">
                  <c:v>-4.1193381927088542</c:v>
                </c:pt>
                <c:pt idx="5">
                  <c:v>-19.55112690012637</c:v>
                </c:pt>
                <c:pt idx="6">
                  <c:v>-20.109321723459828</c:v>
                </c:pt>
                <c:pt idx="7">
                  <c:v>-27.7821773460849</c:v>
                </c:pt>
                <c:pt idx="8">
                  <c:v>-35.320459002987889</c:v>
                </c:pt>
                <c:pt idx="9">
                  <c:v>-35.632945054969333</c:v>
                </c:pt>
                <c:pt idx="10">
                  <c:v>-35.969988589116099</c:v>
                </c:pt>
                <c:pt idx="11">
                  <c:v>-29.272074389274426</c:v>
                </c:pt>
                <c:pt idx="12">
                  <c:v>-29.711306194287257</c:v>
                </c:pt>
                <c:pt idx="13">
                  <c:v>-27.359908698417279</c:v>
                </c:pt>
                <c:pt idx="14">
                  <c:v>-30.563885645557143</c:v>
                </c:pt>
                <c:pt idx="15">
                  <c:v>-35.75605223666313</c:v>
                </c:pt>
                <c:pt idx="16">
                  <c:v>-36.723183636026214</c:v>
                </c:pt>
                <c:pt idx="17">
                  <c:v>-36.2718934199168</c:v>
                </c:pt>
                <c:pt idx="18">
                  <c:v>-36.477882139711525</c:v>
                </c:pt>
                <c:pt idx="19">
                  <c:v>-36.672784066771904</c:v>
                </c:pt>
                <c:pt idx="20">
                  <c:v>-30.083850963190763</c:v>
                </c:pt>
              </c:numCache>
            </c:numRef>
          </c:val>
        </c:ser>
        <c:ser>
          <c:idx val="4"/>
          <c:order val="3"/>
          <c:tx>
            <c:strRef>
              <c:f>Wealth_MLT!$B$53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Wealth_MLT!$D$52:$X$52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Wealth_MLT!$D$53:$X$53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1.3439211644665994</c:v>
                </c:pt>
                <c:pt idx="2">
                  <c:v>2.6042652446986558</c:v>
                </c:pt>
                <c:pt idx="3">
                  <c:v>3.7578649951763854</c:v>
                </c:pt>
                <c:pt idx="4">
                  <c:v>4.6247515075105605</c:v>
                </c:pt>
                <c:pt idx="5">
                  <c:v>5.8578910536661866</c:v>
                </c:pt>
                <c:pt idx="6">
                  <c:v>8.126086467255611</c:v>
                </c:pt>
                <c:pt idx="7">
                  <c:v>10.369029429730503</c:v>
                </c:pt>
                <c:pt idx="8">
                  <c:v>12.823976858264663</c:v>
                </c:pt>
                <c:pt idx="9">
                  <c:v>15.496453433626822</c:v>
                </c:pt>
                <c:pt idx="10">
                  <c:v>18.108427102213543</c:v>
                </c:pt>
                <c:pt idx="11">
                  <c:v>20.370900833845962</c:v>
                </c:pt>
                <c:pt idx="12">
                  <c:v>19.999026556670518</c:v>
                </c:pt>
                <c:pt idx="13">
                  <c:v>22.593228816836319</c:v>
                </c:pt>
                <c:pt idx="14">
                  <c:v>23.778653779835057</c:v>
                </c:pt>
                <c:pt idx="15">
                  <c:v>27.941903623113262</c:v>
                </c:pt>
                <c:pt idx="16">
                  <c:v>30.059860202052558</c:v>
                </c:pt>
                <c:pt idx="17">
                  <c:v>32.645187232497676</c:v>
                </c:pt>
                <c:pt idx="18">
                  <c:v>34.618572788422775</c:v>
                </c:pt>
                <c:pt idx="19">
                  <c:v>36.104824578767825</c:v>
                </c:pt>
                <c:pt idx="20">
                  <c:v>38.481684974356398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Wealth_MLT!$D$64:$X$64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5.1320086604722315</c:v>
                </c:pt>
                <c:pt idx="2">
                  <c:v>8.8684765875070894</c:v>
                </c:pt>
                <c:pt idx="3">
                  <c:v>12.53563453882791</c:v>
                </c:pt>
                <c:pt idx="4">
                  <c:v>17.735080597279975</c:v>
                </c:pt>
                <c:pt idx="5">
                  <c:v>24.145940586699677</c:v>
                </c:pt>
                <c:pt idx="6">
                  <c:v>27.941425278224209</c:v>
                </c:pt>
                <c:pt idx="7">
                  <c:v>33.902958423326048</c:v>
                </c:pt>
                <c:pt idx="8">
                  <c:v>40.075751468894261</c:v>
                </c:pt>
                <c:pt idx="9">
                  <c:v>45.978598788066826</c:v>
                </c:pt>
                <c:pt idx="10">
                  <c:v>55.045498636455783</c:v>
                </c:pt>
                <c:pt idx="11">
                  <c:v>51.754286214624344</c:v>
                </c:pt>
                <c:pt idx="12">
                  <c:v>55.052076599230702</c:v>
                </c:pt>
                <c:pt idx="13">
                  <c:v>54.281508120138213</c:v>
                </c:pt>
                <c:pt idx="14">
                  <c:v>52.601850562271693</c:v>
                </c:pt>
                <c:pt idx="15">
                  <c:v>57.379324141290297</c:v>
                </c:pt>
                <c:pt idx="16">
                  <c:v>60.179161025077477</c:v>
                </c:pt>
                <c:pt idx="17">
                  <c:v>66.416639423317349</c:v>
                </c:pt>
                <c:pt idx="18">
                  <c:v>73.116967344817411</c:v>
                </c:pt>
                <c:pt idx="19">
                  <c:v>68.007811048339335</c:v>
                </c:pt>
                <c:pt idx="20">
                  <c:v>72.02723235332715</c:v>
                </c:pt>
              </c:numCache>
            </c:numRef>
          </c:val>
        </c:ser>
        <c:marker val="1"/>
        <c:axId val="74460160"/>
        <c:axId val="74474240"/>
      </c:lineChart>
      <c:catAx>
        <c:axId val="7446016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474240"/>
        <c:crosses val="autoZero"/>
        <c:auto val="1"/>
        <c:lblAlgn val="ctr"/>
        <c:lblOffset val="100"/>
      </c:catAx>
      <c:valAx>
        <c:axId val="744742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46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Wealth_MLT!$B$40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Wealth_MLT!$D$38:$X$38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Wealth_MLT!$D$40:$X$40</c:f>
              <c:numCache>
                <c:formatCode>_(* #,##0_);_(* \(#,##0\);_(* "-"??_);_(@_)</c:formatCode>
                <c:ptCount val="21"/>
                <c:pt idx="0">
                  <c:v>18234.206446229728</c:v>
                </c:pt>
                <c:pt idx="1">
                  <c:v>19233.754933705059</c:v>
                </c:pt>
                <c:pt idx="2">
                  <c:v>20152.701079126873</c:v>
                </c:pt>
                <c:pt idx="3">
                  <c:v>21217.45924938871</c:v>
                </c:pt>
                <c:pt idx="4">
                  <c:v>22410.294022908216</c:v>
                </c:pt>
                <c:pt idx="5">
                  <c:v>23931.344223977732</c:v>
                </c:pt>
                <c:pt idx="6">
                  <c:v>25307.413371312792</c:v>
                </c:pt>
                <c:pt idx="7">
                  <c:v>26821.814324585841</c:v>
                </c:pt>
                <c:pt idx="8">
                  <c:v>28460.508099434475</c:v>
                </c:pt>
                <c:pt idx="9">
                  <c:v>30118.885223022862</c:v>
                </c:pt>
                <c:pt idx="10">
                  <c:v>31860.855854929025</c:v>
                </c:pt>
                <c:pt idx="11">
                  <c:v>33192.541866378364</c:v>
                </c:pt>
                <c:pt idx="12">
                  <c:v>33874.567522842117</c:v>
                </c:pt>
                <c:pt idx="13">
                  <c:v>35017.097723417646</c:v>
                </c:pt>
                <c:pt idx="14">
                  <c:v>36115.107938798108</c:v>
                </c:pt>
                <c:pt idx="15">
                  <c:v>37699.710958052565</c:v>
                </c:pt>
                <c:pt idx="16">
                  <c:v>39222.139417804618</c:v>
                </c:pt>
                <c:pt idx="17">
                  <c:v>40734.09208163825</c:v>
                </c:pt>
                <c:pt idx="18">
                  <c:v>41416.551559683896</c:v>
                </c:pt>
                <c:pt idx="19">
                  <c:v>41656.426645175416</c:v>
                </c:pt>
                <c:pt idx="20">
                  <c:v>42067.699004970389</c:v>
                </c:pt>
              </c:numCache>
            </c:numRef>
          </c:val>
        </c:ser>
        <c:ser>
          <c:idx val="1"/>
          <c:order val="1"/>
          <c:tx>
            <c:strRef>
              <c:f>Wealth_MLT!$B$41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Wealth_MLT!$D$38:$X$38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Wealth_MLT!$D$41:$X$41</c:f>
              <c:numCache>
                <c:formatCode>General</c:formatCode>
                <c:ptCount val="21"/>
                <c:pt idx="0">
                  <c:v>113266.30583577941</c:v>
                </c:pt>
                <c:pt idx="1">
                  <c:v>114044.34954677605</c:v>
                </c:pt>
                <c:pt idx="2">
                  <c:v>114792.80142636634</c:v>
                </c:pt>
                <c:pt idx="3">
                  <c:v>115254.47312236238</c:v>
                </c:pt>
                <c:pt idx="4">
                  <c:v>115209.3881558844</c:v>
                </c:pt>
                <c:pt idx="5">
                  <c:v>115381.57889237437</c:v>
                </c:pt>
                <c:pt idx="6">
                  <c:v>117000.35129008432</c:v>
                </c:pt>
                <c:pt idx="7">
                  <c:v>118478.06792734916</c:v>
                </c:pt>
                <c:pt idx="8">
                  <c:v>120110.61163883442</c:v>
                </c:pt>
                <c:pt idx="9">
                  <c:v>121979.38969110789</c:v>
                </c:pt>
                <c:pt idx="10">
                  <c:v>123684.85804401361</c:v>
                </c:pt>
                <c:pt idx="11">
                  <c:v>125309.26500412534</c:v>
                </c:pt>
                <c:pt idx="12">
                  <c:v>124138.51239307474</c:v>
                </c:pt>
                <c:pt idx="13">
                  <c:v>126408.41546994352</c:v>
                </c:pt>
                <c:pt idx="14">
                  <c:v>126888.11877209999</c:v>
                </c:pt>
                <c:pt idx="15">
                  <c:v>130818.43718915532</c:v>
                </c:pt>
                <c:pt idx="16">
                  <c:v>132094.39778980127</c:v>
                </c:pt>
                <c:pt idx="17">
                  <c:v>133991.33937979152</c:v>
                </c:pt>
                <c:pt idx="18">
                  <c:v>135913.26292443014</c:v>
                </c:pt>
                <c:pt idx="19">
                  <c:v>137635.0452078954</c:v>
                </c:pt>
                <c:pt idx="20">
                  <c:v>140331.24530890913</c:v>
                </c:pt>
              </c:numCache>
            </c:numRef>
          </c:val>
        </c:ser>
        <c:ser>
          <c:idx val="2"/>
          <c:order val="2"/>
          <c:tx>
            <c:strRef>
              <c:f>Wealth_MLT!$B$42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Wealth_MLT!$D$38:$X$38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Wealth_MLT!$D$42:$X$42</c:f>
              <c:numCache>
                <c:formatCode>_(* #,##0_);_(* \(#,##0\);_(* "-"??_);_(@_)</c:formatCode>
                <c:ptCount val="21"/>
                <c:pt idx="0">
                  <c:v>429.98155241039314</c:v>
                </c:pt>
                <c:pt idx="1">
                  <c:v>425.43118296449711</c:v>
                </c:pt>
                <c:pt idx="2">
                  <c:v>420.81132701540838</c:v>
                </c:pt>
                <c:pt idx="3">
                  <c:v>416.33130843544956</c:v>
                </c:pt>
                <c:pt idx="4">
                  <c:v>412.26915810034939</c:v>
                </c:pt>
                <c:pt idx="5">
                  <c:v>345.91531345150378</c:v>
                </c:pt>
                <c:pt idx="6">
                  <c:v>343.51517868466016</c:v>
                </c:pt>
                <c:pt idx="7">
                  <c:v>310.52331496428872</c:v>
                </c:pt>
                <c:pt idx="8">
                  <c:v>278.11009447086934</c:v>
                </c:pt>
                <c:pt idx="9">
                  <c:v>276.7664620934936</c:v>
                </c:pt>
                <c:pt idx="10">
                  <c:v>275.31723707307049</c:v>
                </c:pt>
                <c:pt idx="11">
                  <c:v>304.11703252866585</c:v>
                </c:pt>
                <c:pt idx="12">
                  <c:v>302.22841679479149</c:v>
                </c:pt>
                <c:pt idx="13">
                  <c:v>312.33899225087231</c:v>
                </c:pt>
                <c:pt idx="14">
                  <c:v>298.56248243468923</c:v>
                </c:pt>
                <c:pt idx="15">
                  <c:v>276.23712392251792</c:v>
                </c:pt>
                <c:pt idx="16">
                  <c:v>272.07863731768816</c:v>
                </c:pt>
                <c:pt idx="17">
                  <c:v>274.01910199479164</c:v>
                </c:pt>
                <c:pt idx="18">
                  <c:v>273.13338849962798</c:v>
                </c:pt>
                <c:pt idx="19">
                  <c:v>272.29534616797599</c:v>
                </c:pt>
                <c:pt idx="20">
                  <c:v>300.62654301403649</c:v>
                </c:pt>
              </c:numCache>
            </c:numRef>
          </c:val>
        </c:ser>
        <c:overlap val="100"/>
        <c:axId val="75699712"/>
        <c:axId val="75701248"/>
      </c:barChart>
      <c:catAx>
        <c:axId val="7569971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701248"/>
        <c:crosses val="autoZero"/>
        <c:auto val="1"/>
        <c:lblAlgn val="ctr"/>
        <c:lblOffset val="100"/>
      </c:catAx>
      <c:valAx>
        <c:axId val="757012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69971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Wealth_MLT!$B$67:$B$69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Wealth_MLT!$C$67:$C$69</c:f>
              <c:numCache>
                <c:formatCode>_(* #,##0_);_(* \(#,##0\);_(* "-"??_);_(@_)</c:formatCode>
                <c:ptCount val="3"/>
                <c:pt idx="0">
                  <c:v>19.597033352544095</c:v>
                </c:pt>
                <c:pt idx="1">
                  <c:v>80.188117603641544</c:v>
                </c:pt>
                <c:pt idx="2">
                  <c:v>0.21484904381438483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Wealth_MLT!$B$72:$B$75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Wealth_MLT!$C$72:$C$75</c:f>
              <c:numCache>
                <c:formatCode>_(* #,##0_);_(* \(#,##0\);_(* "-"??_);_(@_)</c:formatCode>
                <c:ptCount val="4"/>
                <c:pt idx="0">
                  <c:v>99.968437426176934</c:v>
                </c:pt>
                <c:pt idx="1">
                  <c:v>3.1562573823082814E-2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48487622816.001198</v>
      </c>
      <c r="E7" s="13">
        <f t="shared" ref="E7:X7" si="0">+E8+E9+E10</f>
        <v>49664846839.865204</v>
      </c>
      <c r="F7" s="13">
        <f t="shared" si="0"/>
        <v>50834517932.463448</v>
      </c>
      <c r="G7" s="13">
        <f t="shared" si="0"/>
        <v>51959225798.143127</v>
      </c>
      <c r="H7" s="13">
        <f t="shared" si="0"/>
        <v>52909579394.749786</v>
      </c>
      <c r="I7" s="13">
        <f t="shared" si="0"/>
        <v>53988755124.839752</v>
      </c>
      <c r="J7" s="13">
        <f t="shared" si="0"/>
        <v>55530862262.307533</v>
      </c>
      <c r="K7" s="13">
        <f t="shared" si="0"/>
        <v>57006328169.035507</v>
      </c>
      <c r="L7" s="13">
        <f t="shared" si="0"/>
        <v>58561603643.864975</v>
      </c>
      <c r="M7" s="13">
        <f t="shared" si="0"/>
        <v>60239796482.635124</v>
      </c>
      <c r="N7" s="13">
        <f t="shared" si="0"/>
        <v>61926394194.075356</v>
      </c>
      <c r="O7" s="13">
        <f t="shared" si="0"/>
        <v>63482032856.541588</v>
      </c>
      <c r="P7" s="13">
        <f t="shared" si="0"/>
        <v>63681382884.983253</v>
      </c>
      <c r="Q7" s="13">
        <f t="shared" si="0"/>
        <v>65469379972.657341</v>
      </c>
      <c r="R7" s="13">
        <f t="shared" si="0"/>
        <v>66493712429.108826</v>
      </c>
      <c r="S7" s="13">
        <f t="shared" si="0"/>
        <v>69086697919.547333</v>
      </c>
      <c r="T7" s="13">
        <f t="shared" si="0"/>
        <v>70537334555.994583</v>
      </c>
      <c r="U7" s="13">
        <f t="shared" si="0"/>
        <v>72206173298.073486</v>
      </c>
      <c r="V7" s="13">
        <f t="shared" si="0"/>
        <v>73518029860.07692</v>
      </c>
      <c r="W7" s="13">
        <f t="shared" si="0"/>
        <v>74558467416.467926</v>
      </c>
      <c r="X7" s="13">
        <f t="shared" si="0"/>
        <v>76097111755.459015</v>
      </c>
    </row>
    <row r="8" spans="1:24" s="22" customFormat="1" ht="15.75">
      <c r="A8" s="19">
        <v>1</v>
      </c>
      <c r="B8" s="20" t="s">
        <v>5</v>
      </c>
      <c r="C8" s="20"/>
      <c r="D8" s="21">
        <v>6701508489.9441338</v>
      </c>
      <c r="E8" s="21">
        <v>7144474438.899415</v>
      </c>
      <c r="F8" s="21">
        <v>7568004294.3477507</v>
      </c>
      <c r="G8" s="21">
        <v>8053595877.12747</v>
      </c>
      <c r="H8" s="21">
        <v>8590179443.0970402</v>
      </c>
      <c r="I8" s="21">
        <v>9251283324.7284145</v>
      </c>
      <c r="J8" s="21">
        <v>9851593954.9445324</v>
      </c>
      <c r="K8" s="21">
        <v>10500713486.261034</v>
      </c>
      <c r="L8" s="21">
        <v>11197189241.052406</v>
      </c>
      <c r="M8" s="21">
        <v>11907169965.184635</v>
      </c>
      <c r="N8" s="21">
        <v>12662141333.865891</v>
      </c>
      <c r="O8" s="21">
        <v>13268585840.917288</v>
      </c>
      <c r="P8" s="21">
        <v>13625841538.658102</v>
      </c>
      <c r="Q8" s="21">
        <v>14174465936.169058</v>
      </c>
      <c r="R8" s="21">
        <v>14705457995.843632</v>
      </c>
      <c r="S8" s="21">
        <v>15430303196.576126</v>
      </c>
      <c r="T8" s="21">
        <v>16123593960.428795</v>
      </c>
      <c r="U8" s="21">
        <v>16807212265.620596</v>
      </c>
      <c r="V8" s="21">
        <v>17144215851.924906</v>
      </c>
      <c r="W8" s="21">
        <v>17296581471.609737</v>
      </c>
      <c r="X8" s="21">
        <v>17521827651.055241</v>
      </c>
    </row>
    <row r="9" spans="1:24" s="22" customFormat="1" ht="15.75">
      <c r="A9" s="19">
        <v>2</v>
      </c>
      <c r="B9" s="20" t="s">
        <v>38</v>
      </c>
      <c r="C9" s="20"/>
      <c r="D9" s="21">
        <v>41628085785.988991</v>
      </c>
      <c r="E9" s="21">
        <v>42362343860.897713</v>
      </c>
      <c r="F9" s="21">
        <v>43108485098.047623</v>
      </c>
      <c r="G9" s="21">
        <v>43747601380.947578</v>
      </c>
      <c r="H9" s="21">
        <v>44161371411.584671</v>
      </c>
      <c r="I9" s="21">
        <v>44603749241.898506</v>
      </c>
      <c r="J9" s="21">
        <v>45545545749.150169</v>
      </c>
      <c r="K9" s="21">
        <v>46384045115.489273</v>
      </c>
      <c r="L9" s="21">
        <v>47254997826.454987</v>
      </c>
      <c r="M9" s="21">
        <v>48223209941.092903</v>
      </c>
      <c r="N9" s="21">
        <v>49154836283.851883</v>
      </c>
      <c r="O9" s="21">
        <v>50091877448.339096</v>
      </c>
      <c r="P9" s="21">
        <v>49933971779.039948</v>
      </c>
      <c r="Q9" s="21">
        <v>51168483272.832024</v>
      </c>
      <c r="R9" s="21">
        <v>51666684865.979996</v>
      </c>
      <c r="S9" s="21">
        <v>53543332249.335335</v>
      </c>
      <c r="T9" s="21">
        <v>54301893421.022675</v>
      </c>
      <c r="U9" s="21">
        <v>55285898558.817024</v>
      </c>
      <c r="V9" s="21">
        <v>56260751534.516144</v>
      </c>
      <c r="W9" s="21">
        <v>57148823471.222328</v>
      </c>
      <c r="X9" s="21">
        <v>58450068639.840286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158028540.06807733</v>
      </c>
      <c r="E10" s="21">
        <f t="shared" ref="E10:X10" si="1">+E13+E16+E19+E23</f>
        <v>158028540.06807733</v>
      </c>
      <c r="F10" s="21">
        <f t="shared" si="1"/>
        <v>158028540.06807733</v>
      </c>
      <c r="G10" s="21">
        <f t="shared" si="1"/>
        <v>158028540.06807733</v>
      </c>
      <c r="H10" s="21">
        <f t="shared" si="1"/>
        <v>158028540.06807733</v>
      </c>
      <c r="I10" s="21">
        <f t="shared" si="1"/>
        <v>133722558.2128285</v>
      </c>
      <c r="J10" s="21">
        <f t="shared" si="1"/>
        <v>133722558.2128285</v>
      </c>
      <c r="K10" s="21">
        <f t="shared" si="1"/>
        <v>121569567.28520408</v>
      </c>
      <c r="L10" s="21">
        <f t="shared" si="1"/>
        <v>109416576.35757966</v>
      </c>
      <c r="M10" s="21">
        <f t="shared" si="1"/>
        <v>109416576.35757966</v>
      </c>
      <c r="N10" s="21">
        <f t="shared" si="1"/>
        <v>109416576.35757966</v>
      </c>
      <c r="O10" s="21">
        <f t="shared" si="1"/>
        <v>121569567.28520408</v>
      </c>
      <c r="P10" s="21">
        <f t="shared" si="1"/>
        <v>121569567.28520408</v>
      </c>
      <c r="Q10" s="21">
        <f t="shared" si="1"/>
        <v>126430763.65625384</v>
      </c>
      <c r="R10" s="21">
        <f t="shared" si="1"/>
        <v>121569567.28520408</v>
      </c>
      <c r="S10" s="21">
        <f t="shared" si="1"/>
        <v>113062473.63586698</v>
      </c>
      <c r="T10" s="21">
        <f t="shared" si="1"/>
        <v>111847174.54310454</v>
      </c>
      <c r="U10" s="21">
        <f t="shared" si="1"/>
        <v>113062473.63586698</v>
      </c>
      <c r="V10" s="21">
        <f t="shared" si="1"/>
        <v>113062473.63586698</v>
      </c>
      <c r="W10" s="21">
        <f t="shared" si="1"/>
        <v>113062473.63586698</v>
      </c>
      <c r="X10" s="21">
        <f t="shared" si="1"/>
        <v>125215464.5634914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158028540.06807733</v>
      </c>
      <c r="E11" s="38">
        <f t="shared" ref="E11:X11" si="2">+E13+E16</f>
        <v>158028540.06807733</v>
      </c>
      <c r="F11" s="38">
        <f t="shared" si="2"/>
        <v>158028540.06807733</v>
      </c>
      <c r="G11" s="38">
        <f t="shared" si="2"/>
        <v>158028540.06807733</v>
      </c>
      <c r="H11" s="38">
        <f t="shared" si="2"/>
        <v>158028540.06807733</v>
      </c>
      <c r="I11" s="38">
        <f t="shared" si="2"/>
        <v>133722558.2128285</v>
      </c>
      <c r="J11" s="38">
        <f t="shared" si="2"/>
        <v>133722558.2128285</v>
      </c>
      <c r="K11" s="38">
        <f t="shared" si="2"/>
        <v>121569567.28520408</v>
      </c>
      <c r="L11" s="38">
        <f t="shared" si="2"/>
        <v>109416576.35757966</v>
      </c>
      <c r="M11" s="38">
        <f t="shared" si="2"/>
        <v>109416576.35757966</v>
      </c>
      <c r="N11" s="38">
        <f t="shared" si="2"/>
        <v>109416576.35757966</v>
      </c>
      <c r="O11" s="38">
        <f t="shared" si="2"/>
        <v>121569567.28520408</v>
      </c>
      <c r="P11" s="38">
        <f t="shared" si="2"/>
        <v>121569567.28520408</v>
      </c>
      <c r="Q11" s="38">
        <f t="shared" si="2"/>
        <v>126430763.65625384</v>
      </c>
      <c r="R11" s="38">
        <f t="shared" si="2"/>
        <v>121569567.28520408</v>
      </c>
      <c r="S11" s="38">
        <f t="shared" si="2"/>
        <v>113062473.63586698</v>
      </c>
      <c r="T11" s="38">
        <f t="shared" si="2"/>
        <v>111847174.54310454</v>
      </c>
      <c r="U11" s="38">
        <f t="shared" si="2"/>
        <v>113062473.63586698</v>
      </c>
      <c r="V11" s="38">
        <f t="shared" si="2"/>
        <v>113062473.63586698</v>
      </c>
      <c r="W11" s="38">
        <f t="shared" si="2"/>
        <v>113062473.63586698</v>
      </c>
      <c r="X11" s="38">
        <f t="shared" si="2"/>
        <v>125215464.5634914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157988882.05911741</v>
      </c>
      <c r="E13" s="13">
        <f t="shared" ref="E13:X13" si="4">+E14+E15</f>
        <v>157988882.05911741</v>
      </c>
      <c r="F13" s="13">
        <f t="shared" si="4"/>
        <v>157988882.05911741</v>
      </c>
      <c r="G13" s="13">
        <f t="shared" si="4"/>
        <v>157988882.05911741</v>
      </c>
      <c r="H13" s="13">
        <f t="shared" si="4"/>
        <v>157988882.05911741</v>
      </c>
      <c r="I13" s="13">
        <f t="shared" si="4"/>
        <v>133682900.20386858</v>
      </c>
      <c r="J13" s="13">
        <f t="shared" si="4"/>
        <v>133682900.20386858</v>
      </c>
      <c r="K13" s="13">
        <f t="shared" si="4"/>
        <v>121529909.27624416</v>
      </c>
      <c r="L13" s="13">
        <f t="shared" si="4"/>
        <v>109376918.34861974</v>
      </c>
      <c r="M13" s="13">
        <f t="shared" si="4"/>
        <v>109376918.34861974</v>
      </c>
      <c r="N13" s="13">
        <f t="shared" si="4"/>
        <v>109376918.34861974</v>
      </c>
      <c r="O13" s="13">
        <f t="shared" si="4"/>
        <v>121529909.27624416</v>
      </c>
      <c r="P13" s="13">
        <f t="shared" si="4"/>
        <v>121529909.27624416</v>
      </c>
      <c r="Q13" s="13">
        <f t="shared" si="4"/>
        <v>126391105.64729393</v>
      </c>
      <c r="R13" s="13">
        <f t="shared" si="4"/>
        <v>121529909.27624416</v>
      </c>
      <c r="S13" s="13">
        <f t="shared" si="4"/>
        <v>113022815.62690707</v>
      </c>
      <c r="T13" s="13">
        <f t="shared" si="4"/>
        <v>111807516.53414463</v>
      </c>
      <c r="U13" s="13">
        <f t="shared" si="4"/>
        <v>113022815.62690707</v>
      </c>
      <c r="V13" s="13">
        <f t="shared" si="4"/>
        <v>113022815.62690707</v>
      </c>
      <c r="W13" s="13">
        <f t="shared" si="4"/>
        <v>113022815.62690707</v>
      </c>
      <c r="X13" s="13">
        <f t="shared" si="4"/>
        <v>125175806.55453148</v>
      </c>
    </row>
    <row r="14" spans="1:24" ht="15.75">
      <c r="A14" s="8" t="s">
        <v>43</v>
      </c>
      <c r="B14" s="2" t="s">
        <v>27</v>
      </c>
      <c r="C14" s="10"/>
      <c r="D14" s="11">
        <v>157988882.05911741</v>
      </c>
      <c r="E14" s="11">
        <v>157988882.05911741</v>
      </c>
      <c r="F14" s="11">
        <v>157988882.05911741</v>
      </c>
      <c r="G14" s="11">
        <v>157988882.05911741</v>
      </c>
      <c r="H14" s="11">
        <v>157988882.05911741</v>
      </c>
      <c r="I14" s="11">
        <v>133682900.20386858</v>
      </c>
      <c r="J14" s="11">
        <v>133682900.20386858</v>
      </c>
      <c r="K14" s="11">
        <v>121529909.27624416</v>
      </c>
      <c r="L14" s="11">
        <v>109376918.34861974</v>
      </c>
      <c r="M14" s="11">
        <v>109376918.34861974</v>
      </c>
      <c r="N14" s="11">
        <v>109376918.34861974</v>
      </c>
      <c r="O14" s="11">
        <v>121529909.27624416</v>
      </c>
      <c r="P14" s="11">
        <v>121529909.27624416</v>
      </c>
      <c r="Q14" s="11">
        <v>126391105.64729393</v>
      </c>
      <c r="R14" s="11">
        <v>121529909.27624416</v>
      </c>
      <c r="S14" s="11">
        <v>113022815.62690707</v>
      </c>
      <c r="T14" s="11">
        <v>111807516.53414463</v>
      </c>
      <c r="U14" s="11">
        <v>113022815.62690707</v>
      </c>
      <c r="V14" s="11">
        <v>113022815.62690707</v>
      </c>
      <c r="W14" s="11">
        <v>113022815.62690707</v>
      </c>
      <c r="X14" s="11">
        <v>125175806.55453148</v>
      </c>
    </row>
    <row r="15" spans="1:24" ht="15.75">
      <c r="A15" s="8" t="s">
        <v>47</v>
      </c>
      <c r="B15" s="2" t="s">
        <v>6</v>
      </c>
      <c r="C15" s="10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ht="15.75">
      <c r="A16" s="15" t="s">
        <v>44</v>
      </c>
      <c r="B16" s="10" t="s">
        <v>11</v>
      </c>
      <c r="C16" s="10"/>
      <c r="D16" s="13">
        <f>+D17+D18</f>
        <v>39658.008959926075</v>
      </c>
      <c r="E16" s="13">
        <f t="shared" ref="E16:X16" si="5">+E17+E18</f>
        <v>39658.008959926075</v>
      </c>
      <c r="F16" s="13">
        <f t="shared" si="5"/>
        <v>39658.008959926075</v>
      </c>
      <c r="G16" s="13">
        <f t="shared" si="5"/>
        <v>39658.008959926075</v>
      </c>
      <c r="H16" s="13">
        <f t="shared" si="5"/>
        <v>39658.008959926075</v>
      </c>
      <c r="I16" s="13">
        <f t="shared" si="5"/>
        <v>39658.008959926075</v>
      </c>
      <c r="J16" s="13">
        <f t="shared" si="5"/>
        <v>39658.008959926075</v>
      </c>
      <c r="K16" s="13">
        <f t="shared" si="5"/>
        <v>39658.008959926075</v>
      </c>
      <c r="L16" s="13">
        <f t="shared" si="5"/>
        <v>39658.008959926075</v>
      </c>
      <c r="M16" s="13">
        <f t="shared" si="5"/>
        <v>39658.008959926075</v>
      </c>
      <c r="N16" s="13">
        <f t="shared" si="5"/>
        <v>39658.008959926075</v>
      </c>
      <c r="O16" s="13">
        <f t="shared" si="5"/>
        <v>39658.008959926075</v>
      </c>
      <c r="P16" s="13">
        <f t="shared" si="5"/>
        <v>39658.008959926075</v>
      </c>
      <c r="Q16" s="13">
        <f t="shared" si="5"/>
        <v>39658.008959926075</v>
      </c>
      <c r="R16" s="13">
        <f t="shared" si="5"/>
        <v>39658.008959926075</v>
      </c>
      <c r="S16" s="13">
        <f t="shared" si="5"/>
        <v>39658.008959926075</v>
      </c>
      <c r="T16" s="13">
        <f t="shared" si="5"/>
        <v>39658.008959926075</v>
      </c>
      <c r="U16" s="13">
        <f t="shared" si="5"/>
        <v>39658.008959926075</v>
      </c>
      <c r="V16" s="13">
        <f t="shared" si="5"/>
        <v>39658.008959926075</v>
      </c>
      <c r="W16" s="13">
        <f t="shared" si="5"/>
        <v>39658.008959926075</v>
      </c>
      <c r="X16" s="13">
        <f t="shared" si="5"/>
        <v>39658.008959926075</v>
      </c>
    </row>
    <row r="17" spans="1:24">
      <c r="A17" s="8" t="s">
        <v>45</v>
      </c>
      <c r="B17" s="2" t="s">
        <v>7</v>
      </c>
      <c r="C17" s="2"/>
      <c r="D17" s="14">
        <v>27220.570496168217</v>
      </c>
      <c r="E17" s="14">
        <v>27220.570496168217</v>
      </c>
      <c r="F17" s="14">
        <v>27220.570496168217</v>
      </c>
      <c r="G17" s="14">
        <v>27220.570496168217</v>
      </c>
      <c r="H17" s="14">
        <v>27220.570496168217</v>
      </c>
      <c r="I17" s="14">
        <v>27220.570496168217</v>
      </c>
      <c r="J17" s="14">
        <v>27220.570496168217</v>
      </c>
      <c r="K17" s="14">
        <v>27220.570496168217</v>
      </c>
      <c r="L17" s="14">
        <v>27220.570496168217</v>
      </c>
      <c r="M17" s="14">
        <v>27220.570496168217</v>
      </c>
      <c r="N17" s="14">
        <v>27220.570496168217</v>
      </c>
      <c r="O17" s="14">
        <v>27220.570496168217</v>
      </c>
      <c r="P17" s="14">
        <v>27220.570496168217</v>
      </c>
      <c r="Q17" s="14">
        <v>27220.570496168217</v>
      </c>
      <c r="R17" s="14">
        <v>27220.570496168217</v>
      </c>
      <c r="S17" s="14">
        <v>27220.570496168217</v>
      </c>
      <c r="T17" s="14">
        <v>27220.570496168217</v>
      </c>
      <c r="U17" s="14">
        <v>27220.570496168217</v>
      </c>
      <c r="V17" s="14">
        <v>27220.570496168217</v>
      </c>
      <c r="W17" s="14">
        <v>27220.570496168217</v>
      </c>
      <c r="X17" s="14">
        <v>27220.570496168217</v>
      </c>
    </row>
    <row r="18" spans="1:24">
      <c r="A18" s="8" t="s">
        <v>46</v>
      </c>
      <c r="B18" s="2" t="s">
        <v>62</v>
      </c>
      <c r="C18" s="2"/>
      <c r="D18" s="14">
        <v>12437.438463757861</v>
      </c>
      <c r="E18" s="14">
        <v>12437.438463757861</v>
      </c>
      <c r="F18" s="14">
        <v>12437.438463757861</v>
      </c>
      <c r="G18" s="14">
        <v>12437.438463757861</v>
      </c>
      <c r="H18" s="14">
        <v>12437.438463757861</v>
      </c>
      <c r="I18" s="14">
        <v>12437.438463757861</v>
      </c>
      <c r="J18" s="14">
        <v>12437.438463757861</v>
      </c>
      <c r="K18" s="14">
        <v>12437.438463757861</v>
      </c>
      <c r="L18" s="14">
        <v>12437.438463757861</v>
      </c>
      <c r="M18" s="14">
        <v>12437.438463757861</v>
      </c>
      <c r="N18" s="14">
        <v>12437.438463757861</v>
      </c>
      <c r="O18" s="14">
        <v>12437.438463757861</v>
      </c>
      <c r="P18" s="14">
        <v>12437.438463757861</v>
      </c>
      <c r="Q18" s="14">
        <v>12437.438463757861</v>
      </c>
      <c r="R18" s="14">
        <v>12437.438463757861</v>
      </c>
      <c r="S18" s="14">
        <v>12437.438463757861</v>
      </c>
      <c r="T18" s="14">
        <v>12437.438463757861</v>
      </c>
      <c r="U18" s="14">
        <v>12437.438463757861</v>
      </c>
      <c r="V18" s="14">
        <v>12437.438463757861</v>
      </c>
      <c r="W18" s="14">
        <v>12437.438463757861</v>
      </c>
      <c r="X18" s="14">
        <v>12437.438463757861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3412404931.2821531</v>
      </c>
      <c r="E35" s="11">
        <v>3625901708.8583889</v>
      </c>
      <c r="F35" s="11">
        <v>3795990429.498445</v>
      </c>
      <c r="G35" s="11">
        <v>3966079148.722023</v>
      </c>
      <c r="H35" s="11">
        <v>4190206471.6923809</v>
      </c>
      <c r="I35" s="11">
        <v>4455970095.2136316</v>
      </c>
      <c r="J35" s="11">
        <v>4624287056.6354427</v>
      </c>
      <c r="K35" s="11">
        <v>4867384846.7251234</v>
      </c>
      <c r="L35" s="11">
        <v>5116867678.4410753</v>
      </c>
      <c r="M35" s="11">
        <v>5358382432.364337</v>
      </c>
      <c r="N35" s="11">
        <v>5721155308.1112204</v>
      </c>
      <c r="O35" s="11">
        <v>5632483774.9872389</v>
      </c>
      <c r="P35" s="11">
        <v>5790846033.8252764</v>
      </c>
      <c r="Q35" s="11">
        <v>5798495015.915844</v>
      </c>
      <c r="R35" s="11">
        <v>5769315565.7184954</v>
      </c>
      <c r="S35" s="11">
        <v>5980795755.7410259</v>
      </c>
      <c r="T35" s="11">
        <v>6113803055.427</v>
      </c>
      <c r="U35" s="11">
        <v>6375426572.4876928</v>
      </c>
      <c r="V35" s="11">
        <v>6653622884.0779486</v>
      </c>
      <c r="W35" s="11">
        <v>6477129704.7289371</v>
      </c>
      <c r="X35" s="11">
        <v>6652772997.178997</v>
      </c>
    </row>
    <row r="36" spans="1:24" ht="15.75">
      <c r="A36" s="25">
        <v>5</v>
      </c>
      <c r="B36" s="9" t="s">
        <v>9</v>
      </c>
      <c r="C36" s="10"/>
      <c r="D36" s="11">
        <v>367524</v>
      </c>
      <c r="E36" s="11">
        <v>371455.00000000012</v>
      </c>
      <c r="F36" s="11">
        <v>375532.99999999994</v>
      </c>
      <c r="G36" s="11">
        <v>379574</v>
      </c>
      <c r="H36" s="11">
        <v>383314</v>
      </c>
      <c r="I36" s="11">
        <v>386575.99999999994</v>
      </c>
      <c r="J36" s="11">
        <v>389277.00000000012</v>
      </c>
      <c r="K36" s="11">
        <v>391499.00000000006</v>
      </c>
      <c r="L36" s="11">
        <v>393429</v>
      </c>
      <c r="M36" s="11">
        <v>395339</v>
      </c>
      <c r="N36" s="11">
        <v>397419.99999999994</v>
      </c>
      <c r="O36" s="11">
        <v>399746.00000000006</v>
      </c>
      <c r="P36" s="11">
        <v>402243.99999999994</v>
      </c>
      <c r="Q36" s="11">
        <v>404787</v>
      </c>
      <c r="R36" s="11">
        <v>407183.00000000006</v>
      </c>
      <c r="S36" s="11">
        <v>409295.00000000006</v>
      </c>
      <c r="T36" s="11">
        <v>411084.00000000006</v>
      </c>
      <c r="U36" s="11">
        <v>412608</v>
      </c>
      <c r="V36" s="11">
        <v>413945.99999999988</v>
      </c>
      <c r="W36" s="11">
        <v>415220</v>
      </c>
      <c r="X36" s="11">
        <v>416515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131930.49383441953</v>
      </c>
      <c r="E39" s="11">
        <f t="shared" si="8"/>
        <v>133703.5356634456</v>
      </c>
      <c r="F39" s="11">
        <f t="shared" si="8"/>
        <v>135366.3138325086</v>
      </c>
      <c r="G39" s="11">
        <f t="shared" si="8"/>
        <v>136888.26368018653</v>
      </c>
      <c r="H39" s="11">
        <f t="shared" si="8"/>
        <v>138031.95133689296</v>
      </c>
      <c r="I39" s="11">
        <f t="shared" si="8"/>
        <v>139658.83842980361</v>
      </c>
      <c r="J39" s="11">
        <f t="shared" si="8"/>
        <v>142651.27984008178</v>
      </c>
      <c r="K39" s="11">
        <f t="shared" si="8"/>
        <v>145610.40556689928</v>
      </c>
      <c r="L39" s="11">
        <f t="shared" si="8"/>
        <v>148849.22983273977</v>
      </c>
      <c r="M39" s="11">
        <f t="shared" si="8"/>
        <v>152375.04137622425</v>
      </c>
      <c r="N39" s="11">
        <f t="shared" si="8"/>
        <v>155821.03113601572</v>
      </c>
      <c r="O39" s="11">
        <f t="shared" si="8"/>
        <v>158805.92390303238</v>
      </c>
      <c r="P39" s="11">
        <f t="shared" si="8"/>
        <v>158315.30833271163</v>
      </c>
      <c r="Q39" s="11">
        <f t="shared" si="8"/>
        <v>161737.85218561205</v>
      </c>
      <c r="R39" s="11">
        <f t="shared" si="8"/>
        <v>163301.78919333278</v>
      </c>
      <c r="S39" s="11">
        <f t="shared" si="8"/>
        <v>168794.38527113042</v>
      </c>
      <c r="T39" s="11">
        <f t="shared" si="8"/>
        <v>171588.6158449236</v>
      </c>
      <c r="U39" s="11">
        <f t="shared" si="8"/>
        <v>174999.45056342459</v>
      </c>
      <c r="V39" s="11">
        <f t="shared" si="8"/>
        <v>177602.94787261367</v>
      </c>
      <c r="W39" s="11">
        <f t="shared" si="8"/>
        <v>179563.76719923879</v>
      </c>
      <c r="X39" s="11">
        <f t="shared" si="8"/>
        <v>182699.57085689355</v>
      </c>
    </row>
    <row r="40" spans="1:24" ht="15.75">
      <c r="B40" s="20" t="s">
        <v>5</v>
      </c>
      <c r="C40" s="7"/>
      <c r="D40" s="11">
        <f t="shared" ref="D40:X40" si="9">+D8/D36</f>
        <v>18234.206446229728</v>
      </c>
      <c r="E40" s="11">
        <f t="shared" si="9"/>
        <v>19233.754933705059</v>
      </c>
      <c r="F40" s="11">
        <f t="shared" si="9"/>
        <v>20152.701079126873</v>
      </c>
      <c r="G40" s="11">
        <f t="shared" si="9"/>
        <v>21217.45924938871</v>
      </c>
      <c r="H40" s="11">
        <f t="shared" si="9"/>
        <v>22410.294022908216</v>
      </c>
      <c r="I40" s="11">
        <f t="shared" si="9"/>
        <v>23931.344223977732</v>
      </c>
      <c r="J40" s="11">
        <f t="shared" si="9"/>
        <v>25307.413371312792</v>
      </c>
      <c r="K40" s="11">
        <f t="shared" si="9"/>
        <v>26821.814324585841</v>
      </c>
      <c r="L40" s="11">
        <f t="shared" si="9"/>
        <v>28460.508099434475</v>
      </c>
      <c r="M40" s="11">
        <f t="shared" si="9"/>
        <v>30118.885223022862</v>
      </c>
      <c r="N40" s="11">
        <f t="shared" si="9"/>
        <v>31860.855854929025</v>
      </c>
      <c r="O40" s="11">
        <f t="shared" si="9"/>
        <v>33192.541866378364</v>
      </c>
      <c r="P40" s="11">
        <f t="shared" si="9"/>
        <v>33874.567522842117</v>
      </c>
      <c r="Q40" s="11">
        <f t="shared" si="9"/>
        <v>35017.097723417646</v>
      </c>
      <c r="R40" s="11">
        <f t="shared" si="9"/>
        <v>36115.107938798108</v>
      </c>
      <c r="S40" s="11">
        <f t="shared" si="9"/>
        <v>37699.710958052565</v>
      </c>
      <c r="T40" s="11">
        <f t="shared" si="9"/>
        <v>39222.139417804618</v>
      </c>
      <c r="U40" s="11">
        <f t="shared" si="9"/>
        <v>40734.09208163825</v>
      </c>
      <c r="V40" s="11">
        <f t="shared" si="9"/>
        <v>41416.551559683896</v>
      </c>
      <c r="W40" s="11">
        <f t="shared" si="9"/>
        <v>41656.426645175416</v>
      </c>
      <c r="X40" s="11">
        <f t="shared" si="9"/>
        <v>42067.699004970389</v>
      </c>
    </row>
    <row r="41" spans="1:24" ht="15.75">
      <c r="B41" s="20" t="s">
        <v>38</v>
      </c>
      <c r="C41" s="7"/>
      <c r="D41" s="37">
        <f>+D9/D36</f>
        <v>113266.30583577941</v>
      </c>
      <c r="E41" s="37">
        <f t="shared" ref="E41:X41" si="10">+E9/E36</f>
        <v>114044.34954677605</v>
      </c>
      <c r="F41" s="37">
        <f t="shared" si="10"/>
        <v>114792.80142636634</v>
      </c>
      <c r="G41" s="37">
        <f t="shared" si="10"/>
        <v>115254.47312236238</v>
      </c>
      <c r="H41" s="37">
        <f t="shared" si="10"/>
        <v>115209.3881558844</v>
      </c>
      <c r="I41" s="37">
        <f t="shared" si="10"/>
        <v>115381.57889237437</v>
      </c>
      <c r="J41" s="37">
        <f t="shared" si="10"/>
        <v>117000.35129008432</v>
      </c>
      <c r="K41" s="37">
        <f t="shared" si="10"/>
        <v>118478.06792734916</v>
      </c>
      <c r="L41" s="37">
        <f t="shared" si="10"/>
        <v>120110.61163883442</v>
      </c>
      <c r="M41" s="37">
        <f t="shared" si="10"/>
        <v>121979.38969110789</v>
      </c>
      <c r="N41" s="37">
        <f t="shared" si="10"/>
        <v>123684.85804401361</v>
      </c>
      <c r="O41" s="37">
        <f t="shared" si="10"/>
        <v>125309.26500412534</v>
      </c>
      <c r="P41" s="37">
        <f t="shared" si="10"/>
        <v>124138.51239307474</v>
      </c>
      <c r="Q41" s="37">
        <f t="shared" si="10"/>
        <v>126408.41546994352</v>
      </c>
      <c r="R41" s="37">
        <f t="shared" si="10"/>
        <v>126888.11877209999</v>
      </c>
      <c r="S41" s="37">
        <f t="shared" si="10"/>
        <v>130818.43718915532</v>
      </c>
      <c r="T41" s="37">
        <f t="shared" si="10"/>
        <v>132094.39778980127</v>
      </c>
      <c r="U41" s="37">
        <f t="shared" si="10"/>
        <v>133991.33937979152</v>
      </c>
      <c r="V41" s="37">
        <f t="shared" si="10"/>
        <v>135913.26292443014</v>
      </c>
      <c r="W41" s="37">
        <f t="shared" si="10"/>
        <v>137635.0452078954</v>
      </c>
      <c r="X41" s="37">
        <f t="shared" si="10"/>
        <v>140331.24530890913</v>
      </c>
    </row>
    <row r="42" spans="1:24" ht="15.75">
      <c r="B42" s="20" t="s">
        <v>10</v>
      </c>
      <c r="C42" s="9"/>
      <c r="D42" s="11">
        <f t="shared" ref="D42:X42" si="11">+D10/D36</f>
        <v>429.98155241039314</v>
      </c>
      <c r="E42" s="11">
        <f t="shared" si="11"/>
        <v>425.43118296449711</v>
      </c>
      <c r="F42" s="11">
        <f t="shared" si="11"/>
        <v>420.81132701540838</v>
      </c>
      <c r="G42" s="11">
        <f t="shared" si="11"/>
        <v>416.33130843544956</v>
      </c>
      <c r="H42" s="11">
        <f t="shared" si="11"/>
        <v>412.26915810034939</v>
      </c>
      <c r="I42" s="11">
        <f t="shared" si="11"/>
        <v>345.91531345150378</v>
      </c>
      <c r="J42" s="11">
        <f t="shared" si="11"/>
        <v>343.51517868466016</v>
      </c>
      <c r="K42" s="11">
        <f t="shared" si="11"/>
        <v>310.52331496428872</v>
      </c>
      <c r="L42" s="11">
        <f t="shared" si="11"/>
        <v>278.11009447086934</v>
      </c>
      <c r="M42" s="11">
        <f t="shared" si="11"/>
        <v>276.7664620934936</v>
      </c>
      <c r="N42" s="11">
        <f t="shared" si="11"/>
        <v>275.31723707307049</v>
      </c>
      <c r="O42" s="11">
        <f t="shared" si="11"/>
        <v>304.11703252866585</v>
      </c>
      <c r="P42" s="11">
        <f t="shared" si="11"/>
        <v>302.22841679479149</v>
      </c>
      <c r="Q42" s="11">
        <f t="shared" si="11"/>
        <v>312.33899225087231</v>
      </c>
      <c r="R42" s="11">
        <f t="shared" si="11"/>
        <v>298.56248243468923</v>
      </c>
      <c r="S42" s="11">
        <f t="shared" si="11"/>
        <v>276.23712392251792</v>
      </c>
      <c r="T42" s="11">
        <f t="shared" si="11"/>
        <v>272.07863731768816</v>
      </c>
      <c r="U42" s="11">
        <f t="shared" si="11"/>
        <v>274.01910199479164</v>
      </c>
      <c r="V42" s="11">
        <f t="shared" si="11"/>
        <v>273.13338849962798</v>
      </c>
      <c r="W42" s="11">
        <f t="shared" si="11"/>
        <v>272.29534616797599</v>
      </c>
      <c r="X42" s="11">
        <f t="shared" si="11"/>
        <v>300.62654301403649</v>
      </c>
    </row>
    <row r="43" spans="1:24" ht="15.75">
      <c r="B43" s="26" t="s">
        <v>32</v>
      </c>
      <c r="C43" s="9"/>
      <c r="D43" s="11">
        <f t="shared" ref="D43:X43" si="12">+D11/D36</f>
        <v>429.98155241039314</v>
      </c>
      <c r="E43" s="11">
        <f t="shared" si="12"/>
        <v>425.43118296449711</v>
      </c>
      <c r="F43" s="11">
        <f t="shared" si="12"/>
        <v>420.81132701540838</v>
      </c>
      <c r="G43" s="11">
        <f t="shared" si="12"/>
        <v>416.33130843544956</v>
      </c>
      <c r="H43" s="11">
        <f t="shared" si="12"/>
        <v>412.26915810034939</v>
      </c>
      <c r="I43" s="11">
        <f t="shared" si="12"/>
        <v>345.91531345150378</v>
      </c>
      <c r="J43" s="11">
        <f t="shared" si="12"/>
        <v>343.51517868466016</v>
      </c>
      <c r="K43" s="11">
        <f t="shared" si="12"/>
        <v>310.52331496428872</v>
      </c>
      <c r="L43" s="11">
        <f t="shared" si="12"/>
        <v>278.11009447086934</v>
      </c>
      <c r="M43" s="11">
        <f t="shared" si="12"/>
        <v>276.7664620934936</v>
      </c>
      <c r="N43" s="11">
        <f t="shared" si="12"/>
        <v>275.31723707307049</v>
      </c>
      <c r="O43" s="11">
        <f t="shared" si="12"/>
        <v>304.11703252866585</v>
      </c>
      <c r="P43" s="11">
        <f t="shared" si="12"/>
        <v>302.22841679479149</v>
      </c>
      <c r="Q43" s="11">
        <f t="shared" si="12"/>
        <v>312.33899225087231</v>
      </c>
      <c r="R43" s="11">
        <f t="shared" si="12"/>
        <v>298.56248243468923</v>
      </c>
      <c r="S43" s="11">
        <f t="shared" si="12"/>
        <v>276.23712392251792</v>
      </c>
      <c r="T43" s="11">
        <f t="shared" si="12"/>
        <v>272.07863731768816</v>
      </c>
      <c r="U43" s="11">
        <f t="shared" si="12"/>
        <v>274.01910199479164</v>
      </c>
      <c r="V43" s="11">
        <f t="shared" si="12"/>
        <v>273.13338849962798</v>
      </c>
      <c r="W43" s="11">
        <f t="shared" si="12"/>
        <v>272.29534616797599</v>
      </c>
      <c r="X43" s="11">
        <f t="shared" si="12"/>
        <v>300.62654301403649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429.87364650775845</v>
      </c>
      <c r="E45" s="11">
        <f t="shared" si="14"/>
        <v>425.32441899857952</v>
      </c>
      <c r="F45" s="11">
        <f t="shared" si="14"/>
        <v>420.70572242417427</v>
      </c>
      <c r="G45" s="11">
        <f t="shared" si="14"/>
        <v>416.22682812605029</v>
      </c>
      <c r="H45" s="11">
        <f t="shared" si="14"/>
        <v>412.1656972067741</v>
      </c>
      <c r="I45" s="11">
        <f t="shared" si="14"/>
        <v>345.81272558014103</v>
      </c>
      <c r="J45" s="11">
        <f t="shared" si="14"/>
        <v>343.41330261964754</v>
      </c>
      <c r="K45" s="11">
        <f t="shared" si="14"/>
        <v>310.42201710922416</v>
      </c>
      <c r="L45" s="11">
        <f t="shared" si="14"/>
        <v>278.00929354119739</v>
      </c>
      <c r="M45" s="11">
        <f t="shared" si="14"/>
        <v>276.66614816301893</v>
      </c>
      <c r="N45" s="11">
        <f t="shared" si="14"/>
        <v>275.21744841381854</v>
      </c>
      <c r="O45" s="11">
        <f t="shared" si="14"/>
        <v>304.01782450917369</v>
      </c>
      <c r="P45" s="11">
        <f t="shared" si="14"/>
        <v>302.12982487307249</v>
      </c>
      <c r="Q45" s="11">
        <f t="shared" si="14"/>
        <v>312.24101971479797</v>
      </c>
      <c r="R45" s="11">
        <f t="shared" si="14"/>
        <v>298.46508640155446</v>
      </c>
      <c r="S45" s="11">
        <f t="shared" si="14"/>
        <v>276.14023046190903</v>
      </c>
      <c r="T45" s="11">
        <f t="shared" si="14"/>
        <v>271.98216552856496</v>
      </c>
      <c r="U45" s="11">
        <f t="shared" si="14"/>
        <v>273.9229865317858</v>
      </c>
      <c r="V45" s="11">
        <f t="shared" si="14"/>
        <v>273.03758371117755</v>
      </c>
      <c r="W45" s="11">
        <f t="shared" si="14"/>
        <v>272.19983533285262</v>
      </c>
      <c r="X45" s="11">
        <f t="shared" si="14"/>
        <v>300.53132913468056</v>
      </c>
    </row>
    <row r="46" spans="1:24" ht="15.75">
      <c r="B46" s="10" t="s">
        <v>11</v>
      </c>
      <c r="C46" s="9"/>
      <c r="D46" s="11">
        <f t="shared" ref="D46:X46" si="15">+D16/D36</f>
        <v>0.10790590263472882</v>
      </c>
      <c r="E46" s="11">
        <f t="shared" si="15"/>
        <v>0.10676396591761064</v>
      </c>
      <c r="F46" s="11">
        <f t="shared" si="15"/>
        <v>0.10560459123412877</v>
      </c>
      <c r="G46" s="11">
        <f t="shared" si="15"/>
        <v>0.10448030939928993</v>
      </c>
      <c r="H46" s="11">
        <f t="shared" si="15"/>
        <v>0.10346089357530922</v>
      </c>
      <c r="I46" s="11">
        <f t="shared" si="15"/>
        <v>0.10258787136274906</v>
      </c>
      <c r="J46" s="11">
        <f t="shared" si="15"/>
        <v>0.10187606501264154</v>
      </c>
      <c r="K46" s="11">
        <f t="shared" si="15"/>
        <v>0.10129785506457506</v>
      </c>
      <c r="L46" s="11">
        <f t="shared" si="15"/>
        <v>0.10080092967200201</v>
      </c>
      <c r="M46" s="11">
        <f t="shared" si="15"/>
        <v>0.1003139304746713</v>
      </c>
      <c r="N46" s="11">
        <f t="shared" si="15"/>
        <v>9.9788659251990541E-2</v>
      </c>
      <c r="O46" s="11">
        <f t="shared" si="15"/>
        <v>9.9208019492192712E-2</v>
      </c>
      <c r="P46" s="11">
        <f t="shared" si="15"/>
        <v>9.859192171897177E-2</v>
      </c>
      <c r="Q46" s="11">
        <f t="shared" si="15"/>
        <v>9.7972536074345459E-2</v>
      </c>
      <c r="R46" s="11">
        <f t="shared" si="15"/>
        <v>9.7396033134797055E-2</v>
      </c>
      <c r="S46" s="11">
        <f t="shared" si="15"/>
        <v>9.6893460608915502E-2</v>
      </c>
      <c r="T46" s="11">
        <f t="shared" si="15"/>
        <v>9.6471789123210999E-2</v>
      </c>
      <c r="U46" s="11">
        <f t="shared" si="15"/>
        <v>9.6115463005870164E-2</v>
      </c>
      <c r="V46" s="11">
        <f t="shared" si="15"/>
        <v>9.5804788450488926E-2</v>
      </c>
      <c r="W46" s="11">
        <f t="shared" si="15"/>
        <v>9.5510835123370927E-2</v>
      </c>
      <c r="X46" s="11">
        <f t="shared" si="15"/>
        <v>9.5213879355908138E-2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9284.8492378243409</v>
      </c>
      <c r="E50" s="11">
        <f t="shared" ref="E50:X50" si="18">+E35/E36</f>
        <v>9761.3485048212769</v>
      </c>
      <c r="F50" s="11">
        <f t="shared" si="18"/>
        <v>10108.273918666124</v>
      </c>
      <c r="G50" s="11">
        <f t="shared" si="18"/>
        <v>10448.764005759149</v>
      </c>
      <c r="H50" s="11">
        <f t="shared" si="18"/>
        <v>10931.524733488422</v>
      </c>
      <c r="I50" s="11">
        <f t="shared" si="18"/>
        <v>11526.763418354043</v>
      </c>
      <c r="J50" s="11">
        <f t="shared" si="18"/>
        <v>11879.168449806799</v>
      </c>
      <c r="K50" s="11">
        <f t="shared" si="18"/>
        <v>12432.687814592433</v>
      </c>
      <c r="L50" s="11">
        <f t="shared" si="18"/>
        <v>13005.822342636347</v>
      </c>
      <c r="M50" s="11">
        <f t="shared" si="18"/>
        <v>13553.892816960475</v>
      </c>
      <c r="N50" s="11">
        <f t="shared" si="18"/>
        <v>14395.740798427913</v>
      </c>
      <c r="O50" s="11">
        <f t="shared" si="18"/>
        <v>14090.156686964317</v>
      </c>
      <c r="P50" s="11">
        <f t="shared" si="18"/>
        <v>14396.351552354485</v>
      </c>
      <c r="Q50" s="11">
        <f t="shared" si="18"/>
        <v>14324.805430796552</v>
      </c>
      <c r="R50" s="11">
        <f t="shared" si="18"/>
        <v>14168.851758836923</v>
      </c>
      <c r="S50" s="11">
        <f t="shared" si="18"/>
        <v>14612.43297802569</v>
      </c>
      <c r="T50" s="11">
        <f t="shared" si="18"/>
        <v>14872.393611590331</v>
      </c>
      <c r="U50" s="11">
        <f t="shared" si="18"/>
        <v>15451.534077108763</v>
      </c>
      <c r="V50" s="11">
        <f t="shared" si="18"/>
        <v>16073.649423059893</v>
      </c>
      <c r="W50" s="11">
        <f t="shared" si="18"/>
        <v>15599.271963607092</v>
      </c>
      <c r="X50" s="11">
        <f t="shared" si="18"/>
        <v>15972.469172008205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1.3439211644665994</v>
      </c>
      <c r="F53" s="32">
        <f>IFERROR(((F39/$D39)-1)*100,0)</f>
        <v>2.6042652446986558</v>
      </c>
      <c r="G53" s="32">
        <f>IFERROR(((G39/$D39)-1)*100,0)</f>
        <v>3.7578649951763854</v>
      </c>
      <c r="H53" s="32">
        <f t="shared" ref="H53:X53" si="19">IFERROR(((H39/$D39)-1)*100,0)</f>
        <v>4.6247515075105605</v>
      </c>
      <c r="I53" s="32">
        <f t="shared" si="19"/>
        <v>5.8578910536661866</v>
      </c>
      <c r="J53" s="32">
        <f t="shared" si="19"/>
        <v>8.126086467255611</v>
      </c>
      <c r="K53" s="32">
        <f t="shared" si="19"/>
        <v>10.369029429730503</v>
      </c>
      <c r="L53" s="32">
        <f t="shared" si="19"/>
        <v>12.823976858264663</v>
      </c>
      <c r="M53" s="32">
        <f t="shared" si="19"/>
        <v>15.496453433626822</v>
      </c>
      <c r="N53" s="32">
        <f t="shared" si="19"/>
        <v>18.108427102213543</v>
      </c>
      <c r="O53" s="32">
        <f t="shared" si="19"/>
        <v>20.370900833845962</v>
      </c>
      <c r="P53" s="32">
        <f t="shared" si="19"/>
        <v>19.999026556670518</v>
      </c>
      <c r="Q53" s="32">
        <f t="shared" si="19"/>
        <v>22.593228816836319</v>
      </c>
      <c r="R53" s="32">
        <f t="shared" si="19"/>
        <v>23.778653779835057</v>
      </c>
      <c r="S53" s="32">
        <f t="shared" si="19"/>
        <v>27.941903623113262</v>
      </c>
      <c r="T53" s="32">
        <f t="shared" si="19"/>
        <v>30.059860202052558</v>
      </c>
      <c r="U53" s="32">
        <f t="shared" si="19"/>
        <v>32.645187232497676</v>
      </c>
      <c r="V53" s="32">
        <f t="shared" si="19"/>
        <v>34.618572788422775</v>
      </c>
      <c r="W53" s="32">
        <f t="shared" si="19"/>
        <v>36.104824578767825</v>
      </c>
      <c r="X53" s="32">
        <f t="shared" si="19"/>
        <v>38.481684974356398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5.4817218968254311</v>
      </c>
      <c r="F54" s="32">
        <f t="shared" ref="F54:I54" si="21">IFERROR(((F40/$D40)-1)*100,0)</f>
        <v>10.521404584041182</v>
      </c>
      <c r="G54" s="32">
        <f t="shared" si="21"/>
        <v>16.360749298063524</v>
      </c>
      <c r="H54" s="32">
        <f t="shared" si="21"/>
        <v>22.902491473885746</v>
      </c>
      <c r="I54" s="32">
        <f t="shared" si="21"/>
        <v>31.244232067614863</v>
      </c>
      <c r="J54" s="32">
        <f t="shared" ref="J54:X54" si="22">IFERROR(((J40/$D40)-1)*100,0)</f>
        <v>38.790867844679823</v>
      </c>
      <c r="K54" s="32">
        <f t="shared" si="22"/>
        <v>47.096142646403827</v>
      </c>
      <c r="L54" s="32">
        <f t="shared" si="22"/>
        <v>56.083063901688092</v>
      </c>
      <c r="M54" s="32">
        <f t="shared" si="22"/>
        <v>65.177932540357531</v>
      </c>
      <c r="N54" s="32">
        <f t="shared" si="22"/>
        <v>74.731244536922901</v>
      </c>
      <c r="O54" s="32">
        <f t="shared" si="22"/>
        <v>82.034474405336994</v>
      </c>
      <c r="P54" s="32">
        <f t="shared" si="22"/>
        <v>85.774838201671983</v>
      </c>
      <c r="Q54" s="32">
        <f t="shared" si="22"/>
        <v>92.040700135091996</v>
      </c>
      <c r="R54" s="32">
        <f t="shared" si="22"/>
        <v>98.062405651141461</v>
      </c>
      <c r="S54" s="32">
        <f t="shared" si="22"/>
        <v>106.75268248839917</v>
      </c>
      <c r="T54" s="32">
        <f t="shared" si="22"/>
        <v>115.10198172575011</v>
      </c>
      <c r="U54" s="32">
        <f t="shared" si="22"/>
        <v>123.39382962322887</v>
      </c>
      <c r="V54" s="32">
        <f t="shared" si="22"/>
        <v>127.13657258305071</v>
      </c>
      <c r="W54" s="32">
        <f t="shared" si="22"/>
        <v>128.45209506657022</v>
      </c>
      <c r="X54" s="39">
        <f t="shared" si="22"/>
        <v>130.70759415290431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0.68691541165357695</v>
      </c>
      <c r="F55" s="32">
        <f t="shared" ref="F55:I55" si="23">IFERROR(((F41/$D41)-1)*100,0)</f>
        <v>1.3477049324802204</v>
      </c>
      <c r="G55" s="32">
        <f t="shared" si="23"/>
        <v>1.7553033728013867</v>
      </c>
      <c r="H55" s="32">
        <f t="shared" si="23"/>
        <v>1.7154989789480712</v>
      </c>
      <c r="I55" s="32">
        <f t="shared" si="23"/>
        <v>1.8675218909865565</v>
      </c>
      <c r="J55" s="32">
        <f t="shared" ref="J55:X55" si="24">IFERROR(((J41/$D41)-1)*100,0)</f>
        <v>3.2966957178940381</v>
      </c>
      <c r="K55" s="32">
        <f t="shared" si="24"/>
        <v>4.6013349275521476</v>
      </c>
      <c r="L55" s="32">
        <f t="shared" si="24"/>
        <v>6.0426671043534608</v>
      </c>
      <c r="M55" s="32">
        <f t="shared" si="24"/>
        <v>7.6925646961253147</v>
      </c>
      <c r="N55" s="32">
        <f t="shared" si="24"/>
        <v>9.1982802223104834</v>
      </c>
      <c r="O55" s="32">
        <f t="shared" si="24"/>
        <v>10.632428664007598</v>
      </c>
      <c r="P55" s="32">
        <f t="shared" si="24"/>
        <v>9.5988003467320162</v>
      </c>
      <c r="Q55" s="32">
        <f t="shared" si="24"/>
        <v>11.602841230840856</v>
      </c>
      <c r="R55" s="32">
        <f t="shared" si="24"/>
        <v>12.026359327080316</v>
      </c>
      <c r="S55" s="32">
        <f t="shared" si="24"/>
        <v>15.496339554698713</v>
      </c>
      <c r="T55" s="32">
        <f t="shared" si="24"/>
        <v>16.622853385295365</v>
      </c>
      <c r="U55" s="32">
        <f t="shared" si="24"/>
        <v>18.297615862973913</v>
      </c>
      <c r="V55" s="32">
        <f t="shared" si="24"/>
        <v>19.994434286120089</v>
      </c>
      <c r="W55" s="32">
        <f t="shared" si="24"/>
        <v>21.514552975222223</v>
      </c>
      <c r="X55" s="32">
        <f t="shared" si="24"/>
        <v>23.894960883045101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-1.0582708538046659</v>
      </c>
      <c r="F56" s="32">
        <f t="shared" ref="F56:I56" si="25">IFERROR(((F42/$D42)-1)*100,0)</f>
        <v>-2.1327020528155827</v>
      </c>
      <c r="G56" s="32">
        <f t="shared" si="25"/>
        <v>-3.17461153819808</v>
      </c>
      <c r="H56" s="32">
        <f t="shared" si="25"/>
        <v>-4.1193381927088542</v>
      </c>
      <c r="I56" s="32">
        <f t="shared" si="25"/>
        <v>-19.55112690012637</v>
      </c>
      <c r="J56" s="32">
        <f t="shared" ref="J56:X56" si="26">IFERROR(((J42/$D42)-1)*100,0)</f>
        <v>-20.109321723459828</v>
      </c>
      <c r="K56" s="32">
        <f t="shared" si="26"/>
        <v>-27.7821773460849</v>
      </c>
      <c r="L56" s="32">
        <f t="shared" si="26"/>
        <v>-35.320459002987889</v>
      </c>
      <c r="M56" s="32">
        <f t="shared" si="26"/>
        <v>-35.632945054969333</v>
      </c>
      <c r="N56" s="32">
        <f t="shared" si="26"/>
        <v>-35.969988589116099</v>
      </c>
      <c r="O56" s="32">
        <f t="shared" si="26"/>
        <v>-29.272074389274426</v>
      </c>
      <c r="P56" s="32">
        <f t="shared" si="26"/>
        <v>-29.711306194287257</v>
      </c>
      <c r="Q56" s="32">
        <f t="shared" si="26"/>
        <v>-27.359908698417279</v>
      </c>
      <c r="R56" s="32">
        <f t="shared" si="26"/>
        <v>-30.563885645557143</v>
      </c>
      <c r="S56" s="32">
        <f t="shared" si="26"/>
        <v>-35.75605223666313</v>
      </c>
      <c r="T56" s="32">
        <f t="shared" si="26"/>
        <v>-36.723183636026214</v>
      </c>
      <c r="U56" s="32">
        <f t="shared" si="26"/>
        <v>-36.2718934199168</v>
      </c>
      <c r="V56" s="32">
        <f t="shared" si="26"/>
        <v>-36.477882139711525</v>
      </c>
      <c r="W56" s="32">
        <f t="shared" si="26"/>
        <v>-36.672784066771904</v>
      </c>
      <c r="X56" s="32">
        <f t="shared" si="26"/>
        <v>-30.083850963190763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-1.0582708538046659</v>
      </c>
      <c r="F57" s="32">
        <f t="shared" ref="F57:I57" si="27">IFERROR(((F43/$D43)-1)*100,0)</f>
        <v>-2.1327020528155827</v>
      </c>
      <c r="G57" s="32">
        <f t="shared" si="27"/>
        <v>-3.17461153819808</v>
      </c>
      <c r="H57" s="32">
        <f t="shared" si="27"/>
        <v>-4.1193381927088542</v>
      </c>
      <c r="I57" s="32">
        <f t="shared" si="27"/>
        <v>-19.55112690012637</v>
      </c>
      <c r="J57" s="32">
        <f t="shared" ref="J57:X57" si="28">IFERROR(((J43/$D43)-1)*100,0)</f>
        <v>-20.109321723459828</v>
      </c>
      <c r="K57" s="32">
        <f t="shared" si="28"/>
        <v>-27.7821773460849</v>
      </c>
      <c r="L57" s="32">
        <f t="shared" si="28"/>
        <v>-35.320459002987889</v>
      </c>
      <c r="M57" s="32">
        <f t="shared" si="28"/>
        <v>-35.632945054969333</v>
      </c>
      <c r="N57" s="32">
        <f t="shared" si="28"/>
        <v>-35.969988589116099</v>
      </c>
      <c r="O57" s="32">
        <f t="shared" si="28"/>
        <v>-29.272074389274426</v>
      </c>
      <c r="P57" s="32">
        <f t="shared" si="28"/>
        <v>-29.711306194287257</v>
      </c>
      <c r="Q57" s="32">
        <f t="shared" si="28"/>
        <v>-27.359908698417279</v>
      </c>
      <c r="R57" s="32">
        <f t="shared" si="28"/>
        <v>-30.563885645557143</v>
      </c>
      <c r="S57" s="32">
        <f t="shared" si="28"/>
        <v>-35.75605223666313</v>
      </c>
      <c r="T57" s="32">
        <f t="shared" si="28"/>
        <v>-36.723183636026214</v>
      </c>
      <c r="U57" s="32">
        <f t="shared" si="28"/>
        <v>-36.2718934199168</v>
      </c>
      <c r="V57" s="32">
        <f t="shared" si="28"/>
        <v>-36.477882139711525</v>
      </c>
      <c r="W57" s="32">
        <f t="shared" si="28"/>
        <v>-36.672784066771904</v>
      </c>
      <c r="X57" s="32">
        <f t="shared" si="28"/>
        <v>-30.083850963190763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-1.058270853804677</v>
      </c>
      <c r="F59" s="32">
        <f t="shared" ref="F59:I59" si="31">IFERROR(((F45/$D45)-1)*100,0)</f>
        <v>-2.1327020528155827</v>
      </c>
      <c r="G59" s="32">
        <f t="shared" si="31"/>
        <v>-3.1746115381980911</v>
      </c>
      <c r="H59" s="32">
        <f t="shared" si="31"/>
        <v>-4.1193381927088542</v>
      </c>
      <c r="I59" s="32">
        <f t="shared" si="31"/>
        <v>-19.55479746444523</v>
      </c>
      <c r="J59" s="32">
        <f t="shared" ref="J59:X59" si="32">IFERROR(((J45/$D45)-1)*100,0)</f>
        <v>-20.11296681955368</v>
      </c>
      <c r="K59" s="32">
        <f t="shared" si="32"/>
        <v>-27.78761395794902</v>
      </c>
      <c r="L59" s="32">
        <f t="shared" si="32"/>
        <v>-35.327672259113506</v>
      </c>
      <c r="M59" s="32">
        <f t="shared" si="32"/>
        <v>-35.640123461714559</v>
      </c>
      <c r="N59" s="32">
        <f t="shared" si="32"/>
        <v>-35.977129407756948</v>
      </c>
      <c r="O59" s="32">
        <f t="shared" si="32"/>
        <v>-29.277398840571468</v>
      </c>
      <c r="P59" s="32">
        <f t="shared" si="32"/>
        <v>-29.716597579884542</v>
      </c>
      <c r="Q59" s="32">
        <f t="shared" si="32"/>
        <v>-27.364465756064305</v>
      </c>
      <c r="R59" s="32">
        <f t="shared" si="32"/>
        <v>-30.569112848333745</v>
      </c>
      <c r="S59" s="32">
        <f t="shared" si="32"/>
        <v>-35.762465853573744</v>
      </c>
      <c r="T59" s="32">
        <f t="shared" si="32"/>
        <v>-36.729741928095571</v>
      </c>
      <c r="U59" s="32">
        <f t="shared" si="32"/>
        <v>-36.278255539249024</v>
      </c>
      <c r="V59" s="32">
        <f t="shared" si="32"/>
        <v>-36.484223694729401</v>
      </c>
      <c r="W59" s="32">
        <f t="shared" si="32"/>
        <v>-36.679106164294751</v>
      </c>
      <c r="X59" s="32">
        <f t="shared" si="32"/>
        <v>-30.088450041969129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-1.0582708538046659</v>
      </c>
      <c r="F60" s="32">
        <f t="shared" ref="F60:I60" si="33">IFERROR(((F46/$D46)-1)*100,0)</f>
        <v>-2.1327020528155938</v>
      </c>
      <c r="G60" s="32">
        <f t="shared" si="33"/>
        <v>-3.1746115381980911</v>
      </c>
      <c r="H60" s="32">
        <f t="shared" si="33"/>
        <v>-4.1193381927088435</v>
      </c>
      <c r="I60" s="32">
        <f t="shared" si="33"/>
        <v>-4.9283970034352702</v>
      </c>
      <c r="J60" s="32">
        <f t="shared" ref="J60:X60" si="34">IFERROR(((J46/$D46)-1)*100,0)</f>
        <v>-5.5880516958361603</v>
      </c>
      <c r="K60" s="32">
        <f t="shared" si="34"/>
        <v>-6.1238981453337171</v>
      </c>
      <c r="L60" s="32">
        <f t="shared" si="34"/>
        <v>-6.5844154853861747</v>
      </c>
      <c r="M60" s="32">
        <f t="shared" si="34"/>
        <v>-7.0357338891432359</v>
      </c>
      <c r="N60" s="32">
        <f t="shared" si="34"/>
        <v>-7.5225202556489235</v>
      </c>
      <c r="O60" s="32">
        <f t="shared" si="34"/>
        <v>-8.0606184927429112</v>
      </c>
      <c r="P60" s="32">
        <f t="shared" si="34"/>
        <v>-8.6315768538498876</v>
      </c>
      <c r="Q60" s="32">
        <f t="shared" si="34"/>
        <v>-9.2055821950803747</v>
      </c>
      <c r="R60" s="32">
        <f t="shared" si="34"/>
        <v>-9.7398467028338764</v>
      </c>
      <c r="S60" s="32">
        <f t="shared" si="34"/>
        <v>-10.205597429726742</v>
      </c>
      <c r="T60" s="32">
        <f t="shared" si="34"/>
        <v>-10.596374463613289</v>
      </c>
      <c r="U60" s="32">
        <f t="shared" si="34"/>
        <v>-10.926593764541648</v>
      </c>
      <c r="V60" s="32">
        <f t="shared" si="34"/>
        <v>-11.21450623994431</v>
      </c>
      <c r="W60" s="32">
        <f t="shared" si="34"/>
        <v>-11.486922595250714</v>
      </c>
      <c r="X60" s="32">
        <f t="shared" si="34"/>
        <v>-11.762121412194038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5.1320086604722315</v>
      </c>
      <c r="F64" s="32">
        <f t="shared" ref="F64:I64" si="41">IFERROR(((F50/$D50)-1)*100,0)</f>
        <v>8.8684765875070894</v>
      </c>
      <c r="G64" s="32">
        <f t="shared" si="41"/>
        <v>12.53563453882791</v>
      </c>
      <c r="H64" s="32">
        <f t="shared" si="41"/>
        <v>17.735080597279975</v>
      </c>
      <c r="I64" s="32">
        <f t="shared" si="41"/>
        <v>24.145940586699677</v>
      </c>
      <c r="J64" s="32">
        <f t="shared" ref="J64:X64" si="42">IFERROR(((J50/$D50)-1)*100,0)</f>
        <v>27.941425278224209</v>
      </c>
      <c r="K64" s="32">
        <f t="shared" si="42"/>
        <v>33.902958423326048</v>
      </c>
      <c r="L64" s="32">
        <f t="shared" si="42"/>
        <v>40.075751468894261</v>
      </c>
      <c r="M64" s="32">
        <f t="shared" si="42"/>
        <v>45.978598788066826</v>
      </c>
      <c r="N64" s="32">
        <f t="shared" si="42"/>
        <v>55.045498636455783</v>
      </c>
      <c r="O64" s="32">
        <f t="shared" si="42"/>
        <v>51.754286214624344</v>
      </c>
      <c r="P64" s="32">
        <f t="shared" si="42"/>
        <v>55.052076599230702</v>
      </c>
      <c r="Q64" s="32">
        <f t="shared" si="42"/>
        <v>54.281508120138213</v>
      </c>
      <c r="R64" s="32">
        <f t="shared" si="42"/>
        <v>52.601850562271693</v>
      </c>
      <c r="S64" s="32">
        <f t="shared" si="42"/>
        <v>57.379324141290297</v>
      </c>
      <c r="T64" s="32">
        <f t="shared" si="42"/>
        <v>60.179161025077477</v>
      </c>
      <c r="U64" s="32">
        <f t="shared" si="42"/>
        <v>66.416639423317349</v>
      </c>
      <c r="V64" s="32">
        <f t="shared" si="42"/>
        <v>73.116967344817411</v>
      </c>
      <c r="W64" s="32">
        <f t="shared" si="42"/>
        <v>68.007811048339335</v>
      </c>
      <c r="X64" s="32">
        <f t="shared" si="42"/>
        <v>72.02723235332715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19.597033352544095</v>
      </c>
      <c r="D67" s="30">
        <f>(D8/D7)*100</f>
        <v>13.821070410844305</v>
      </c>
      <c r="E67" s="30">
        <f t="shared" ref="E67:X67" si="43">(E8/E7)*100</f>
        <v>14.385374955318811</v>
      </c>
      <c r="F67" s="30">
        <f t="shared" si="43"/>
        <v>14.8875303674607</v>
      </c>
      <c r="G67" s="30">
        <f t="shared" si="43"/>
        <v>15.499838100773399</v>
      </c>
      <c r="H67" s="30">
        <f t="shared" si="43"/>
        <v>16.235584446829758</v>
      </c>
      <c r="I67" s="30">
        <f t="shared" si="43"/>
        <v>17.135574442004462</v>
      </c>
      <c r="J67" s="30">
        <f t="shared" si="43"/>
        <v>17.740754516667138</v>
      </c>
      <c r="K67" s="30">
        <f t="shared" si="43"/>
        <v>18.420259335286872</v>
      </c>
      <c r="L67" s="30">
        <f t="shared" si="43"/>
        <v>19.120359662871774</v>
      </c>
      <c r="M67" s="30">
        <f t="shared" si="43"/>
        <v>19.76628518095513</v>
      </c>
      <c r="N67" s="30">
        <f t="shared" si="43"/>
        <v>20.447083184244736</v>
      </c>
      <c r="O67" s="30">
        <f t="shared" si="43"/>
        <v>20.901324743178904</v>
      </c>
      <c r="P67" s="30">
        <f t="shared" si="43"/>
        <v>21.396899566813929</v>
      </c>
      <c r="Q67" s="30">
        <f t="shared" si="43"/>
        <v>21.650527226756825</v>
      </c>
      <c r="R67" s="30">
        <f t="shared" si="43"/>
        <v>22.115561695433403</v>
      </c>
      <c r="S67" s="30">
        <f t="shared" si="43"/>
        <v>22.334694899653453</v>
      </c>
      <c r="T67" s="30">
        <f t="shared" si="43"/>
        <v>22.858241046278007</v>
      </c>
      <c r="U67" s="30">
        <f t="shared" si="43"/>
        <v>23.276697127043324</v>
      </c>
      <c r="V67" s="30">
        <f t="shared" si="43"/>
        <v>23.319743312701128</v>
      </c>
      <c r="W67" s="30">
        <f t="shared" si="43"/>
        <v>23.198681613175694</v>
      </c>
      <c r="X67" s="30">
        <f t="shared" si="43"/>
        <v>23.025614569134113</v>
      </c>
    </row>
    <row r="68" spans="1:24" ht="15.75">
      <c r="B68" s="20" t="s">
        <v>38</v>
      </c>
      <c r="C68" s="31">
        <f t="shared" ref="C68:C69" si="44">AVERAGE(D68:X68)</f>
        <v>80.188117603641544</v>
      </c>
      <c r="D68" s="30">
        <f>(D9/D7)*100</f>
        <v>85.853014374322925</v>
      </c>
      <c r="E68" s="30">
        <f t="shared" ref="E68:X68" si="45">(E9/E7)*100</f>
        <v>85.296435117351692</v>
      </c>
      <c r="F68" s="30">
        <f t="shared" si="45"/>
        <v>84.801601060365513</v>
      </c>
      <c r="G68" s="30">
        <f t="shared" si="45"/>
        <v>84.196022378976622</v>
      </c>
      <c r="H68" s="30">
        <f t="shared" si="45"/>
        <v>83.465738939453374</v>
      </c>
      <c r="I68" s="30">
        <f t="shared" si="45"/>
        <v>82.616739613202739</v>
      </c>
      <c r="J68" s="30">
        <f t="shared" si="45"/>
        <v>82.018437844544223</v>
      </c>
      <c r="K68" s="30">
        <f t="shared" si="45"/>
        <v>81.366484397926882</v>
      </c>
      <c r="L68" s="30">
        <f t="shared" si="45"/>
        <v>80.692800207163572</v>
      </c>
      <c r="M68" s="30">
        <f t="shared" si="45"/>
        <v>80.052079782497017</v>
      </c>
      <c r="N68" s="30">
        <f t="shared" si="45"/>
        <v>79.376228704358581</v>
      </c>
      <c r="O68" s="30">
        <f t="shared" si="45"/>
        <v>78.907172934329424</v>
      </c>
      <c r="P68" s="30">
        <f t="shared" si="45"/>
        <v>78.412197595060249</v>
      </c>
      <c r="Q68" s="30">
        <f t="shared" si="45"/>
        <v>78.156358429241351</v>
      </c>
      <c r="R68" s="30">
        <f t="shared" si="45"/>
        <v>77.701609638751307</v>
      </c>
      <c r="S68" s="30">
        <f t="shared" si="45"/>
        <v>77.501652071557231</v>
      </c>
      <c r="T68" s="30">
        <f t="shared" si="45"/>
        <v>76.98319444990689</v>
      </c>
      <c r="U68" s="30">
        <f t="shared" si="45"/>
        <v>76.5667200373463</v>
      </c>
      <c r="V68" s="30">
        <f t="shared" si="45"/>
        <v>76.526467917590196</v>
      </c>
      <c r="W68" s="30">
        <f t="shared" si="45"/>
        <v>76.649675686063944</v>
      </c>
      <c r="X68" s="30">
        <f t="shared" si="45"/>
        <v>76.809838496462021</v>
      </c>
    </row>
    <row r="69" spans="1:24" ht="15.75">
      <c r="B69" s="20" t="s">
        <v>10</v>
      </c>
      <c r="C69" s="31">
        <f t="shared" si="44"/>
        <v>0.21484904381438483</v>
      </c>
      <c r="D69" s="30">
        <f t="shared" ref="D69:X69" si="46">(D10/D7)*100</f>
        <v>0.32591521483277791</v>
      </c>
      <c r="E69" s="30">
        <f t="shared" si="46"/>
        <v>0.31818992732950557</v>
      </c>
      <c r="F69" s="30">
        <f t="shared" si="46"/>
        <v>0.31086857217378799</v>
      </c>
      <c r="G69" s="30">
        <f t="shared" si="46"/>
        <v>0.30413952024998187</v>
      </c>
      <c r="H69" s="30">
        <f t="shared" si="46"/>
        <v>0.29867661371686977</v>
      </c>
      <c r="I69" s="30">
        <f t="shared" si="46"/>
        <v>0.24768594479279618</v>
      </c>
      <c r="J69" s="30">
        <f t="shared" si="46"/>
        <v>0.24080763878862882</v>
      </c>
      <c r="K69" s="30">
        <f t="shared" si="46"/>
        <v>0.21325626678625093</v>
      </c>
      <c r="L69" s="30">
        <f t="shared" si="46"/>
        <v>0.18684012996464852</v>
      </c>
      <c r="M69" s="30">
        <f t="shared" si="46"/>
        <v>0.18163503654784152</v>
      </c>
      <c r="N69" s="30">
        <f t="shared" si="46"/>
        <v>0.17668811139668747</v>
      </c>
      <c r="O69" s="30">
        <f t="shared" si="46"/>
        <v>0.19150232249167301</v>
      </c>
      <c r="P69" s="30">
        <f t="shared" si="46"/>
        <v>0.19090283812582134</v>
      </c>
      <c r="Q69" s="30">
        <f t="shared" si="46"/>
        <v>0.19311434400181648</v>
      </c>
      <c r="R69" s="30">
        <f t="shared" si="46"/>
        <v>0.18282866581530319</v>
      </c>
      <c r="S69" s="30">
        <f t="shared" si="46"/>
        <v>0.1636530287893195</v>
      </c>
      <c r="T69" s="30">
        <f t="shared" si="46"/>
        <v>0.15856450381509243</v>
      </c>
      <c r="U69" s="30">
        <f t="shared" si="46"/>
        <v>0.15658283561037789</v>
      </c>
      <c r="V69" s="30">
        <f t="shared" si="46"/>
        <v>0.15378876970867278</v>
      </c>
      <c r="W69" s="30">
        <f t="shared" si="46"/>
        <v>0.15164270076036271</v>
      </c>
      <c r="X69" s="30">
        <f t="shared" si="46"/>
        <v>0.16454693440386556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99.968437426176934</v>
      </c>
      <c r="D72" s="30">
        <f>(D13/D$10)*100</f>
        <v>99.974904527408256</v>
      </c>
      <c r="E72" s="30">
        <f t="shared" ref="E72:X72" si="47">(E13/E$10)*100</f>
        <v>99.974904527408256</v>
      </c>
      <c r="F72" s="30">
        <f t="shared" si="47"/>
        <v>99.974904527408256</v>
      </c>
      <c r="G72" s="30">
        <f t="shared" si="47"/>
        <v>99.974904527408256</v>
      </c>
      <c r="H72" s="30">
        <f t="shared" si="47"/>
        <v>99.974904527408256</v>
      </c>
      <c r="I72" s="30">
        <f t="shared" si="47"/>
        <v>99.970343067400194</v>
      </c>
      <c r="J72" s="30">
        <f t="shared" si="47"/>
        <v>99.970343067400194</v>
      </c>
      <c r="K72" s="30">
        <f t="shared" si="47"/>
        <v>99.967378341598533</v>
      </c>
      <c r="L72" s="30">
        <f t="shared" si="47"/>
        <v>99.963755026632967</v>
      </c>
      <c r="M72" s="30">
        <f t="shared" si="47"/>
        <v>99.963755026632967</v>
      </c>
      <c r="N72" s="30">
        <f t="shared" si="47"/>
        <v>99.963755026632967</v>
      </c>
      <c r="O72" s="30">
        <f t="shared" si="47"/>
        <v>99.967378341598533</v>
      </c>
      <c r="P72" s="30">
        <f t="shared" si="47"/>
        <v>99.967378341598533</v>
      </c>
      <c r="Q72" s="30">
        <f t="shared" si="47"/>
        <v>99.968632627207938</v>
      </c>
      <c r="R72" s="30">
        <f t="shared" si="47"/>
        <v>99.967378341598533</v>
      </c>
      <c r="S72" s="30">
        <f t="shared" si="47"/>
        <v>99.964923809213971</v>
      </c>
      <c r="T72" s="30">
        <f t="shared" si="47"/>
        <v>99.964542681456265</v>
      </c>
      <c r="U72" s="30">
        <f t="shared" si="47"/>
        <v>99.964923809213971</v>
      </c>
      <c r="V72" s="30">
        <f t="shared" si="47"/>
        <v>99.964923809213971</v>
      </c>
      <c r="W72" s="30">
        <f t="shared" si="47"/>
        <v>99.964923809213971</v>
      </c>
      <c r="X72" s="30">
        <f t="shared" si="47"/>
        <v>99.968328186060589</v>
      </c>
    </row>
    <row r="73" spans="1:24" ht="15.75">
      <c r="A73" s="36"/>
      <c r="B73" s="10" t="s">
        <v>11</v>
      </c>
      <c r="C73" s="31">
        <f>AVERAGE(D73:X73)</f>
        <v>3.1562573823082814E-2</v>
      </c>
      <c r="D73" s="30">
        <f>(D16/D$10)*100</f>
        <v>2.5095472591749411E-2</v>
      </c>
      <c r="E73" s="30">
        <f t="shared" ref="E73:X73" si="48">(E16/E$10)*100</f>
        <v>2.5095472591749411E-2</v>
      </c>
      <c r="F73" s="30">
        <f t="shared" si="48"/>
        <v>2.5095472591749411E-2</v>
      </c>
      <c r="G73" s="30">
        <f>(G16/G$10)*100</f>
        <v>2.5095472591749411E-2</v>
      </c>
      <c r="H73" s="30">
        <f t="shared" si="48"/>
        <v>2.5095472591749411E-2</v>
      </c>
      <c r="I73" s="30">
        <f t="shared" si="48"/>
        <v>2.9656932599814362E-2</v>
      </c>
      <c r="J73" s="30">
        <f t="shared" si="48"/>
        <v>2.9656932599814362E-2</v>
      </c>
      <c r="K73" s="30">
        <f t="shared" si="48"/>
        <v>3.2621658401471292E-2</v>
      </c>
      <c r="L73" s="30">
        <f t="shared" si="48"/>
        <v>3.6244973367034826E-2</v>
      </c>
      <c r="M73" s="30">
        <f t="shared" si="48"/>
        <v>3.6244973367034826E-2</v>
      </c>
      <c r="N73" s="30">
        <f t="shared" si="48"/>
        <v>3.6244973367034826E-2</v>
      </c>
      <c r="O73" s="30">
        <f t="shared" si="48"/>
        <v>3.2621658401471292E-2</v>
      </c>
      <c r="P73" s="30">
        <f t="shared" si="48"/>
        <v>3.2621658401471292E-2</v>
      </c>
      <c r="Q73" s="30">
        <f t="shared" si="48"/>
        <v>3.1367372792076312E-2</v>
      </c>
      <c r="R73" s="30">
        <f t="shared" si="48"/>
        <v>3.2621658401471292E-2</v>
      </c>
      <c r="S73" s="30">
        <f t="shared" si="48"/>
        <v>3.5076190786033981E-2</v>
      </c>
      <c r="T73" s="30">
        <f t="shared" si="48"/>
        <v>3.5457318543744135E-2</v>
      </c>
      <c r="U73" s="30">
        <f t="shared" si="48"/>
        <v>3.5076190786033981E-2</v>
      </c>
      <c r="V73" s="30">
        <f t="shared" si="48"/>
        <v>3.5076190786033981E-2</v>
      </c>
      <c r="W73" s="30">
        <f t="shared" si="48"/>
        <v>3.5076190786033981E-2</v>
      </c>
      <c r="X73" s="30">
        <f t="shared" si="48"/>
        <v>3.1671813939417363E-2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711026288.55304718</v>
      </c>
      <c r="E147">
        <v>711026288.55304718</v>
      </c>
      <c r="F147">
        <v>709308833.0043124</v>
      </c>
      <c r="G147">
        <v>788311754.55362844</v>
      </c>
      <c r="H147">
        <v>858727401.05466926</v>
      </c>
      <c r="I147">
        <v>1004711059.355256</v>
      </c>
      <c r="J147">
        <v>970361963.20525336</v>
      </c>
      <c r="K147">
        <v>1043183289.514285</v>
      </c>
      <c r="L147">
        <v>1116504294.241812</v>
      </c>
      <c r="M147">
        <v>1157868293.774327</v>
      </c>
      <c r="N147">
        <v>1231258167.2886381</v>
      </c>
      <c r="O147">
        <v>1112930160.406039</v>
      </c>
      <c r="P147">
        <v>887999131.37749982</v>
      </c>
      <c r="Q147">
        <v>1093658059.0572791</v>
      </c>
      <c r="R147">
        <v>1097970697.1213369</v>
      </c>
      <c r="S147">
        <v>1313063520.5662439</v>
      </c>
      <c r="T147">
        <v>1310502891.715709</v>
      </c>
      <c r="U147">
        <v>1328562063.608953</v>
      </c>
      <c r="V147">
        <v>1009292076.929139</v>
      </c>
      <c r="W147">
        <v>838134253.76182592</v>
      </c>
      <c r="X147">
        <v>917109438.30989313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Wealth_MLT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2014-12-03T13:24:27Z</dcterms:modified>
</cp:coreProperties>
</file>