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BGR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D72" l="1"/>
  <c r="E55"/>
  <c r="I55"/>
  <c r="M55"/>
  <c r="Q55"/>
  <c r="D12"/>
  <c r="D11"/>
  <c r="D10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<sst xmlns="http://schemas.openxmlformats.org/spreadsheetml/2006/main" count="95" uniqueCount="65">
  <si>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</si>
  <si>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</si>
  <si>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</si>
  <si>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</si>
  <si>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</si>
  <si>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</si>
  <si>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</si>
  <si>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</si>
  <si>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</si>
  <si>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</si>
  <si>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</si>
  <si>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</si>
  <si>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</si>
  <si>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</si>
  <si>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</si>
  <si>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</si>
  <si>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</si>
  <si>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</si>
  <si>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</si>
  <si>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</si>
  <si>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</si>
  <si>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</si>
  <si>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</si>
  <si>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</si>
  <si>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</si>
  <si>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</si>
  <si>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</si>
  <si>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</si>
  <si>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</si>
  <si>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</si>
  <si>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</si>
  <si>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</si>
  <si>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</si>
  <si>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</si>
  <si>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</si>
  <si>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</si>
  <si>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</si>
  <si>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</si>
  <si>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</si>
  <si>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</si>
  <si>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</si>
  <si>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</si>
  <si>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</si>
  <si>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</si>
  <si>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</si>
  <si>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</si>
  <si>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</si>
  <si>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</si>
  <si>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</si>
  <si>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</si>
  <si>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</si>
  <si>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</si>
  <si>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</si>
  <si>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</si>
  <si>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</si>
  <si>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</si>
  <si>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</si>
  <si>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</si>
  <si>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</si>
  <si>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</si>
  <si>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</si>
  <si>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</si>
  <si>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</si>
  <si>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Bulgaria</t>
  </si>
  <si>
    <t>BGR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</si>
</sst>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Wealth_BGR!$B$54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Wealth_BGR!$D$52:$X$52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Wealth_BGR!$D$54:$X$54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0.20845066565748915</c:v>
                </c:pt>
                <c:pt idx="2">
                  <c:v>0.3814824634885694</c:v>
                </c:pt>
                <c:pt idx="3">
                  <c:v>0.14238448407926096</c:v>
                </c:pt>
                <c:pt idx="4">
                  <c:v>-1.9553476703648709E-2</c:v>
                </c:pt>
                <c:pt idx="5">
                  <c:v>0.22312647299991273</c:v>
                </c:pt>
                <c:pt idx="6">
                  <c:v>-0.29052612840505532</c:v>
                </c:pt>
                <c:pt idx="7">
                  <c:v>-1.389849132083798</c:v>
                </c:pt>
                <c:pt idx="8">
                  <c:v>-1.8018682039404599</c:v>
                </c:pt>
                <c:pt idx="9">
                  <c:v>-1.6489697838886763</c:v>
                </c:pt>
                <c:pt idx="10">
                  <c:v>-0.93145883915173311</c:v>
                </c:pt>
                <c:pt idx="11">
                  <c:v>0.59613558909534792</c:v>
                </c:pt>
                <c:pt idx="12">
                  <c:v>2.4371848001738083</c:v>
                </c:pt>
                <c:pt idx="13">
                  <c:v>4.9012337482340129</c:v>
                </c:pt>
                <c:pt idx="14">
                  <c:v>8.1171725252898739</c:v>
                </c:pt>
                <c:pt idx="15">
                  <c:v>13.34941608947322</c:v>
                </c:pt>
                <c:pt idx="16">
                  <c:v>19.635726923691308</c:v>
                </c:pt>
                <c:pt idx="17">
                  <c:v>26.976167110332817</c:v>
                </c:pt>
                <c:pt idx="18">
                  <c:v>36.647329568757272</c:v>
                </c:pt>
                <c:pt idx="19">
                  <c:v>43.609216738171682</c:v>
                </c:pt>
                <c:pt idx="20" formatCode="_(* #,##0.0000_);_(* \(#,##0.0000\);_(* &quot;-&quot;??_);_(@_)">
                  <c:v>48.48762675637861</c:v>
                </c:pt>
              </c:numCache>
            </c:numRef>
          </c:val>
        </c:ser>
        <c:ser>
          <c:idx val="1"/>
          <c:order val="1"/>
          <c:tx>
            <c:strRef>
              <c:f>Wealth_BGR!$B$55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Wealth_BGR!$D$52:$X$52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Wealth_BGR!$D$55:$X$55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-8.5334998045283328E-2</c:v>
                </c:pt>
                <c:pt idx="2">
                  <c:v>1.7339230313728748E-2</c:v>
                </c:pt>
                <c:pt idx="3">
                  <c:v>0.67614326402389846</c:v>
                </c:pt>
                <c:pt idx="4">
                  <c:v>1.3210012872765464</c:v>
                </c:pt>
                <c:pt idx="5">
                  <c:v>1.8837013317719364</c:v>
                </c:pt>
                <c:pt idx="6">
                  <c:v>2.5784167705091177</c:v>
                </c:pt>
                <c:pt idx="7">
                  <c:v>3.1531654311963919</c:v>
                </c:pt>
                <c:pt idx="8">
                  <c:v>3.6713109265724464</c:v>
                </c:pt>
                <c:pt idx="9">
                  <c:v>4.1564662441364142</c:v>
                </c:pt>
                <c:pt idx="10">
                  <c:v>4.6204326745292068</c:v>
                </c:pt>
                <c:pt idx="11">
                  <c:v>5.0912436252460447</c:v>
                </c:pt>
                <c:pt idx="12">
                  <c:v>3.7883470147994203</c:v>
                </c:pt>
                <c:pt idx="13">
                  <c:v>4.3722750734788152</c:v>
                </c:pt>
                <c:pt idx="14">
                  <c:v>6.3117757481505832</c:v>
                </c:pt>
                <c:pt idx="15">
                  <c:v>6.6596853783741139</c:v>
                </c:pt>
                <c:pt idx="16">
                  <c:v>9.3341694544132316</c:v>
                </c:pt>
                <c:pt idx="17">
                  <c:v>11.231503158451982</c:v>
                </c:pt>
                <c:pt idx="18">
                  <c:v>12.730475990954538</c:v>
                </c:pt>
                <c:pt idx="19">
                  <c:v>12.110684477954624</c:v>
                </c:pt>
                <c:pt idx="20">
                  <c:v>10.968516932645889</c:v>
                </c:pt>
              </c:numCache>
            </c:numRef>
          </c:val>
        </c:ser>
        <c:ser>
          <c:idx val="2"/>
          <c:order val="2"/>
          <c:tx>
            <c:strRef>
              <c:f>Wealth_BGR!$B$56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Wealth_BGR!$D$52:$X$52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Wealth_BGR!$D$56:$X$56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0.59166146360667415</c:v>
                </c:pt>
                <c:pt idx="2">
                  <c:v>1.3256531618137446</c:v>
                </c:pt>
                <c:pt idx="3">
                  <c:v>2.1820040880412117</c:v>
                </c:pt>
                <c:pt idx="4">
                  <c:v>3.1557387272202808</c:v>
                </c:pt>
                <c:pt idx="5">
                  <c:v>3.9616907304972582</c:v>
                </c:pt>
                <c:pt idx="6">
                  <c:v>4.6431645737877281</c:v>
                </c:pt>
                <c:pt idx="7">
                  <c:v>5.2468973890586135</c:v>
                </c:pt>
                <c:pt idx="8">
                  <c:v>4.869542000394711</c:v>
                </c:pt>
                <c:pt idx="9">
                  <c:v>5.442333397871435</c:v>
                </c:pt>
                <c:pt idx="10">
                  <c:v>5.764412749994241</c:v>
                </c:pt>
                <c:pt idx="11">
                  <c:v>6.5239009620137178</c:v>
                </c:pt>
                <c:pt idx="12">
                  <c:v>7.1294245967935321</c:v>
                </c:pt>
                <c:pt idx="13">
                  <c:v>7.9415246496383984</c:v>
                </c:pt>
                <c:pt idx="14">
                  <c:v>8.7675023182523191</c:v>
                </c:pt>
                <c:pt idx="15">
                  <c:v>9.534953531855983</c:v>
                </c:pt>
                <c:pt idx="16">
                  <c:v>10.223020801658421</c:v>
                </c:pt>
                <c:pt idx="17">
                  <c:v>10.931501421189861</c:v>
                </c:pt>
                <c:pt idx="18">
                  <c:v>11.681553829379943</c:v>
                </c:pt>
                <c:pt idx="19">
                  <c:v>12.392256176239801</c:v>
                </c:pt>
                <c:pt idx="20">
                  <c:v>13.191644840943617</c:v>
                </c:pt>
              </c:numCache>
            </c:numRef>
          </c:val>
        </c:ser>
        <c:ser>
          <c:idx val="4"/>
          <c:order val="3"/>
          <c:tx>
            <c:strRef>
              <c:f>Wealth_BGR!$B$53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Wealth_BGR!$D$52:$X$52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Wealth_BGR!$D$53:$X$53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0.11663077285264389</c:v>
                </c:pt>
                <c:pt idx="2">
                  <c:v>0.35604691679851364</c:v>
                </c:pt>
                <c:pt idx="3">
                  <c:v>0.82451851049167857</c:v>
                </c:pt>
                <c:pt idx="4">
                  <c:v>1.3268684057623048</c:v>
                </c:pt>
                <c:pt idx="5">
                  <c:v>1.8542885721115177</c:v>
                </c:pt>
                <c:pt idx="6">
                  <c:v>2.2402917042644965</c:v>
                </c:pt>
                <c:pt idx="7">
                  <c:v>2.3962653956702384</c:v>
                </c:pt>
                <c:pt idx="8">
                  <c:v>2.5100208122009304</c:v>
                </c:pt>
                <c:pt idx="9">
                  <c:v>2.9274841207131086</c:v>
                </c:pt>
                <c:pt idx="10">
                  <c:v>3.4289772008178732</c:v>
                </c:pt>
                <c:pt idx="11">
                  <c:v>4.221966599386473</c:v>
                </c:pt>
                <c:pt idx="12">
                  <c:v>4.0752538782536707</c:v>
                </c:pt>
                <c:pt idx="13">
                  <c:v>5.1786096399742965</c:v>
                </c:pt>
                <c:pt idx="14">
                  <c:v>7.2318399803741773</c:v>
                </c:pt>
                <c:pt idx="15">
                  <c:v>8.8965345032735232</c:v>
                </c:pt>
                <c:pt idx="16">
                  <c:v>12.112155399862456</c:v>
                </c:pt>
                <c:pt idx="17">
                  <c:v>15.164924766648902</c:v>
                </c:pt>
                <c:pt idx="18">
                  <c:v>18.593786785040489</c:v>
                </c:pt>
                <c:pt idx="19">
                  <c:v>20.145909966799746</c:v>
                </c:pt>
                <c:pt idx="20">
                  <c:v>20.895148314897583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Wealth_BGR!$D$64:$X$64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-7.6507502766614</c:v>
                </c:pt>
                <c:pt idx="2">
                  <c:v>-13.439710380334535</c:v>
                </c:pt>
                <c:pt idx="3">
                  <c:v>-13.715873058930494</c:v>
                </c:pt>
                <c:pt idx="4">
                  <c:v>-11.101987400665891</c:v>
                </c:pt>
                <c:pt idx="5">
                  <c:v>-7.5378680582359081</c:v>
                </c:pt>
                <c:pt idx="6">
                  <c:v>-15.379980819516991</c:v>
                </c:pt>
                <c:pt idx="7">
                  <c:v>-19.36724122841812</c:v>
                </c:pt>
                <c:pt idx="8">
                  <c:v>-15.437828156749733</c:v>
                </c:pt>
                <c:pt idx="9">
                  <c:v>-12.813134101691215</c:v>
                </c:pt>
                <c:pt idx="10">
                  <c:v>-7.1198609329413127</c:v>
                </c:pt>
                <c:pt idx="11">
                  <c:v>-2.5532298649644236</c:v>
                </c:pt>
                <c:pt idx="12">
                  <c:v>2.6901011110626483</c:v>
                </c:pt>
                <c:pt idx="13">
                  <c:v>9.0697507974403671</c:v>
                </c:pt>
                <c:pt idx="14">
                  <c:v>17.191487211964841</c:v>
                </c:pt>
                <c:pt idx="15">
                  <c:v>25.449208525222101</c:v>
                </c:pt>
                <c:pt idx="16">
                  <c:v>34.478523721729459</c:v>
                </c:pt>
                <c:pt idx="17">
                  <c:v>44.072560996659107</c:v>
                </c:pt>
                <c:pt idx="18">
                  <c:v>53.978238092140309</c:v>
                </c:pt>
                <c:pt idx="19">
                  <c:v>46.48449196560518</c:v>
                </c:pt>
                <c:pt idx="20">
                  <c:v>47.650693677917012</c:v>
                </c:pt>
              </c:numCache>
            </c:numRef>
          </c:val>
        </c:ser>
        <c:marker val="1"/>
        <c:axId val="72825856"/>
        <c:axId val="72835840"/>
      </c:lineChart>
      <c:catAx>
        <c:axId val="7282585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2835840"/>
        <c:crosses val="autoZero"/>
        <c:auto val="1"/>
        <c:lblAlgn val="ctr"/>
        <c:lblOffset val="100"/>
      </c:catAx>
      <c:valAx>
        <c:axId val="7283584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2825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Wealth_BGR!$B$40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Wealth_BGR!$D$38:$X$38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Wealth_BGR!$D$40:$X$40</c:f>
              <c:numCache>
                <c:formatCode>_(* #,##0_);_(* \(#,##0\);_(* "-"??_);_(@_)</c:formatCode>
                <c:ptCount val="21"/>
                <c:pt idx="0">
                  <c:v>10819.140255279382</c:v>
                </c:pt>
                <c:pt idx="1">
                  <c:v>10841.692825159929</c:v>
                </c:pt>
                <c:pt idx="2">
                  <c:v>10860.413378053507</c:v>
                </c:pt>
                <c:pt idx="3">
                  <c:v>10834.545032313674</c:v>
                </c:pt>
                <c:pt idx="4">
                  <c:v>10817.024737210031</c:v>
                </c:pt>
                <c:pt idx="5">
                  <c:v>10843.280621339902</c:v>
                </c:pt>
                <c:pt idx="6">
                  <c:v>10787.707825969006</c:v>
                </c:pt>
                <c:pt idx="7">
                  <c:v>10668.770528342453</c:v>
                </c:pt>
                <c:pt idx="8">
                  <c:v>10624.19360707978</c:v>
                </c:pt>
                <c:pt idx="9">
                  <c:v>10640.735901593289</c:v>
                </c:pt>
                <c:pt idx="10">
                  <c:v>10718.36441705136</c:v>
                </c:pt>
                <c:pt idx="11">
                  <c:v>10883.637000775245</c:v>
                </c:pt>
                <c:pt idx="12">
                  <c:v>11082.822697090536</c:v>
                </c:pt>
                <c:pt idx="13">
                  <c:v>11349.411608739907</c:v>
                </c:pt>
                <c:pt idx="14">
                  <c:v>11697.348535553498</c:v>
                </c:pt>
                <c:pt idx="15">
                  <c:v>12263.432305260323</c:v>
                </c:pt>
                <c:pt idx="16">
                  <c:v>12943.5570912972</c:v>
                </c:pt>
                <c:pt idx="17">
                  <c:v>13737.729610444838</c:v>
                </c:pt>
                <c:pt idx="18">
                  <c:v>14784.066241137703</c:v>
                </c:pt>
                <c:pt idx="19">
                  <c:v>15537.28257841095</c:v>
                </c:pt>
                <c:pt idx="20">
                  <c:v>16065.084600508357</c:v>
                </c:pt>
              </c:numCache>
            </c:numRef>
          </c:val>
        </c:ser>
        <c:ser>
          <c:idx val="1"/>
          <c:order val="1"/>
          <c:tx>
            <c:strRef>
              <c:f>Wealth_BGR!$B$41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Wealth_BGR!$D$38:$X$38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Wealth_BGR!$D$41:$X$41</c:f>
              <c:numCache>
                <c:formatCode>General</c:formatCode>
                <c:ptCount val="21"/>
                <c:pt idx="0">
                  <c:v>23832.734156597147</c:v>
                </c:pt>
                <c:pt idx="1">
                  <c:v>23812.396493370477</c:v>
                </c:pt>
                <c:pt idx="2">
                  <c:v>23836.86656926262</c:v>
                </c:pt>
                <c:pt idx="3">
                  <c:v>23993.8775832297</c:v>
                </c:pt>
                <c:pt idx="4">
                  <c:v>24147.564881598995</c:v>
                </c:pt>
                <c:pt idx="5">
                  <c:v>24281.671687302634</c:v>
                </c:pt>
                <c:pt idx="6">
                  <c:v>24447.241370961703</c:v>
                </c:pt>
                <c:pt idx="7">
                  <c:v>24584.219691331906</c:v>
                </c:pt>
                <c:pt idx="8">
                  <c:v>24707.707929789263</c:v>
                </c:pt>
                <c:pt idx="9">
                  <c:v>24823.333706870875</c:v>
                </c:pt>
                <c:pt idx="10">
                  <c:v>24933.909592802247</c:v>
                </c:pt>
                <c:pt idx="11">
                  <c:v>25046.116715066739</c:v>
                </c:pt>
                <c:pt idx="12">
                  <c:v>24735.600829563675</c:v>
                </c:pt>
                <c:pt idx="13">
                  <c:v>24874.766851454518</c:v>
                </c:pt>
                <c:pt idx="14">
                  <c:v>25337.002891214448</c:v>
                </c:pt>
                <c:pt idx="15">
                  <c:v>25419.919268490823</c:v>
                </c:pt>
                <c:pt idx="16">
                  <c:v>26057.321948393746</c:v>
                </c:pt>
                <c:pt idx="17">
                  <c:v>26509.508446140822</c:v>
                </c:pt>
                <c:pt idx="18">
                  <c:v>26866.754656390771</c:v>
                </c:pt>
                <c:pt idx="19">
                  <c:v>26719.041392772349</c:v>
                </c:pt>
                <c:pt idx="20">
                  <c:v>26446.831638075986</c:v>
                </c:pt>
              </c:numCache>
            </c:numRef>
          </c:val>
        </c:ser>
        <c:ser>
          <c:idx val="2"/>
          <c:order val="2"/>
          <c:tx>
            <c:strRef>
              <c:f>Wealth_BGR!$B$42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Wealth_BGR!$D$38:$X$38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Wealth_BGR!$D$42:$X$42</c:f>
              <c:numCache>
                <c:formatCode>_(* #,##0_);_(* \(#,##0\);_(* "-"??_);_(@_)</c:formatCode>
                <c:ptCount val="21"/>
                <c:pt idx="0">
                  <c:v>8041.5524773717616</c:v>
                </c:pt>
                <c:pt idx="1">
                  <c:v>8089.1312444560781</c:v>
                </c:pt>
                <c:pt idx="2">
                  <c:v>8148.1555720469523</c:v>
                </c:pt>
                <c:pt idx="3">
                  <c:v>8217.019481169993</c:v>
                </c:pt>
                <c:pt idx="4">
                  <c:v>8295.3228631699239</c:v>
                </c:pt>
                <c:pt idx="5">
                  <c:v>8360.1339164558722</c:v>
                </c:pt>
                <c:pt idx="6">
                  <c:v>8414.9349931836368</c:v>
                </c:pt>
                <c:pt idx="7">
                  <c:v>8463.4844843467581</c:v>
                </c:pt>
                <c:pt idx="8">
                  <c:v>8433.1392527411608</c:v>
                </c:pt>
                <c:pt idx="9">
                  <c:v>8479.2005735551229</c:v>
                </c:pt>
                <c:pt idx="10">
                  <c:v>8505.1007536748566</c:v>
                </c:pt>
                <c:pt idx="11">
                  <c:v>8566.1753968038556</c:v>
                </c:pt>
                <c:pt idx="12">
                  <c:v>8614.8688976575631</c:v>
                </c:pt>
                <c:pt idx="13">
                  <c:v>8680.1743495758474</c:v>
                </c:pt>
                <c:pt idx="14">
                  <c:v>8746.5957772488073</c:v>
                </c:pt>
                <c:pt idx="15">
                  <c:v>8808.310769328973</c:v>
                </c:pt>
                <c:pt idx="16">
                  <c:v>8863.6420599097546</c:v>
                </c:pt>
                <c:pt idx="17">
                  <c:v>8920.6149007213844</c:v>
                </c:pt>
                <c:pt idx="18">
                  <c:v>8980.9307587337807</c:v>
                </c:pt>
                <c:pt idx="19">
                  <c:v>9038.0822609144288</c:v>
                </c:pt>
                <c:pt idx="20">
                  <c:v>9102.3655198847464</c:v>
                </c:pt>
              </c:numCache>
            </c:numRef>
          </c:val>
        </c:ser>
        <c:overlap val="100"/>
        <c:axId val="77866496"/>
        <c:axId val="77868032"/>
      </c:barChart>
      <c:catAx>
        <c:axId val="7786649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868032"/>
        <c:crosses val="autoZero"/>
        <c:auto val="1"/>
        <c:lblAlgn val="ctr"/>
        <c:lblOffset val="100"/>
      </c:catAx>
      <c:valAx>
        <c:axId val="7786803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86649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Wealth_BGR!$B$67:$B$69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Wealth_BGR!$C$67:$C$69</c:f>
              <c:numCache>
                <c:formatCode>_(* #,##0_);_(* \(#,##0\);_(* "-"??_);_(@_)</c:formatCode>
                <c:ptCount val="3"/>
                <c:pt idx="0">
                  <c:v>25.964253123405385</c:v>
                </c:pt>
                <c:pt idx="1">
                  <c:v>55.15916745923009</c:v>
                </c:pt>
                <c:pt idx="2">
                  <c:v>18.876579417364514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Wealth_BGR!$B$72:$B$75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Wealth_BGR!$C$72:$C$75</c:f>
              <c:numCache>
                <c:formatCode>_(* #,##0_);_(* \(#,##0\);_(* "-"??_);_(@_)</c:formatCode>
                <c:ptCount val="4"/>
                <c:pt idx="0">
                  <c:v>7.9252508992465396</c:v>
                </c:pt>
                <c:pt idx="1">
                  <c:v>26.2989240986096</c:v>
                </c:pt>
                <c:pt idx="2">
                  <c:v>65.775825002143847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376509702794.995</v>
      </c>
      <c r="E7" s="13">
        <f t="shared" ref="E7:X7" si="0">+E8+E9+E10</f>
        <v>373705430651.69</v>
      </c>
      <c r="F7" s="13">
        <f t="shared" si="0"/>
        <v>370668030781.69763</v>
      </c>
      <c r="G7" s="13">
        <f t="shared" si="0"/>
        <v>368059837420.73718</v>
      </c>
      <c r="H7" s="13">
        <f t="shared" si="0"/>
        <v>365545005935.26013</v>
      </c>
      <c r="I7" s="13">
        <f t="shared" si="0"/>
        <v>363388515190.72681</v>
      </c>
      <c r="J7" s="13">
        <f t="shared" si="0"/>
        <v>361115972053.54199</v>
      </c>
      <c r="K7" s="13">
        <f t="shared" si="0"/>
        <v>358388009355.36279</v>
      </c>
      <c r="L7" s="13">
        <f t="shared" si="0"/>
        <v>355822210891.11523</v>
      </c>
      <c r="M7" s="13">
        <f t="shared" si="0"/>
        <v>354492162232.42706</v>
      </c>
      <c r="N7" s="13">
        <f t="shared" si="0"/>
        <v>353530919222.02142</v>
      </c>
      <c r="O7" s="13">
        <f t="shared" si="0"/>
        <v>353643010060.25122</v>
      </c>
      <c r="P7" s="13">
        <f t="shared" si="0"/>
        <v>350697136385.4231</v>
      </c>
      <c r="Q7" s="13">
        <f t="shared" si="0"/>
        <v>352055379837.87775</v>
      </c>
      <c r="R7" s="13">
        <f t="shared" si="0"/>
        <v>356596038342.58325</v>
      </c>
      <c r="S7" s="13">
        <f t="shared" si="0"/>
        <v>359804321414.26648</v>
      </c>
      <c r="T7" s="13">
        <f t="shared" si="0"/>
        <v>368055192285.80157</v>
      </c>
      <c r="U7" s="13">
        <f t="shared" si="0"/>
        <v>375656311096.21271</v>
      </c>
      <c r="V7" s="13">
        <f t="shared" si="0"/>
        <v>384361930246.72009</v>
      </c>
      <c r="W7" s="13">
        <f t="shared" si="0"/>
        <v>386896984232.28149</v>
      </c>
      <c r="X7" s="13">
        <f t="shared" si="0"/>
        <v>386814563439.51111</v>
      </c>
    </row>
    <row r="8" spans="1:24" s="22" customFormat="1" ht="15.75">
      <c r="A8" s="19">
        <v>1</v>
      </c>
      <c r="B8" s="20" t="s">
        <v>5</v>
      </c>
      <c r="C8" s="20"/>
      <c r="D8" s="21">
        <v>95413078284.387161</v>
      </c>
      <c r="E8" s="21">
        <v>94789288987.929321</v>
      </c>
      <c r="F8" s="21">
        <v>93956520490.940277</v>
      </c>
      <c r="G8" s="21">
        <v>92640723126.072906</v>
      </c>
      <c r="H8" s="21">
        <v>91403545335.707382</v>
      </c>
      <c r="I8" s="21">
        <v>90613219079.023956</v>
      </c>
      <c r="J8" s="21">
        <v>89246825509.027649</v>
      </c>
      <c r="K8" s="21">
        <v>87462666141.515671</v>
      </c>
      <c r="L8" s="21">
        <v>86377711296.54303</v>
      </c>
      <c r="M8" s="21">
        <v>85839252788.325027</v>
      </c>
      <c r="N8" s="21">
        <v>85812919024.491058</v>
      </c>
      <c r="O8" s="21">
        <v>86500545692.918472</v>
      </c>
      <c r="P8" s="21">
        <v>87473017885.354767</v>
      </c>
      <c r="Q8" s="21">
        <v>88980714893.679108</v>
      </c>
      <c r="R8" s="21">
        <v>91112753266.162598</v>
      </c>
      <c r="S8" s="21">
        <v>94908112905.124741</v>
      </c>
      <c r="T8" s="21">
        <v>99529741124.671646</v>
      </c>
      <c r="U8" s="21">
        <v>104960142001.27832</v>
      </c>
      <c r="V8" s="21">
        <v>112230607305.80594</v>
      </c>
      <c r="W8" s="21">
        <v>117192657334.83324</v>
      </c>
      <c r="X8" s="21">
        <v>120397077604.29698</v>
      </c>
    </row>
    <row r="9" spans="1:24" s="22" customFormat="1" ht="15.75">
      <c r="A9" s="19">
        <v>2</v>
      </c>
      <c r="B9" s="20" t="s">
        <v>38</v>
      </c>
      <c r="C9" s="20"/>
      <c r="D9" s="21">
        <v>210178856744.62689</v>
      </c>
      <c r="E9" s="21">
        <v>208192592163.01886</v>
      </c>
      <c r="F9" s="21">
        <v>206219502360.79663</v>
      </c>
      <c r="G9" s="21">
        <v>205159530306.01764</v>
      </c>
      <c r="H9" s="21">
        <v>204046222970.12994</v>
      </c>
      <c r="I9" s="21">
        <v>202912800382.23373</v>
      </c>
      <c r="J9" s="21">
        <v>202252296781.62122</v>
      </c>
      <c r="K9" s="21">
        <v>201541629703.29654</v>
      </c>
      <c r="L9" s="21">
        <v>200880682458.23877</v>
      </c>
      <c r="M9" s="21">
        <v>200250850770.00934</v>
      </c>
      <c r="N9" s="21">
        <v>199624819757.6904</v>
      </c>
      <c r="O9" s="21">
        <v>199060549629.45557</v>
      </c>
      <c r="P9" s="21">
        <v>195229835657.069</v>
      </c>
      <c r="Q9" s="21">
        <v>195021082463.12506</v>
      </c>
      <c r="R9" s="21">
        <v>197354476180.18976</v>
      </c>
      <c r="S9" s="21">
        <v>196727678509.56635</v>
      </c>
      <c r="T9" s="21">
        <v>200368298268.61267</v>
      </c>
      <c r="U9" s="21">
        <v>202540146719.40613</v>
      </c>
      <c r="V9" s="21">
        <v>203954185691.66168</v>
      </c>
      <c r="W9" s="21">
        <v>201533018818.18777</v>
      </c>
      <c r="X9" s="21">
        <v>198201336643.84525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70917767765.980972</v>
      </c>
      <c r="E10" s="21">
        <f t="shared" ref="E10:X10" si="1">+E13+E16+E19+E23</f>
        <v>70723549500.741806</v>
      </c>
      <c r="F10" s="21">
        <f t="shared" si="1"/>
        <v>70492007929.960663</v>
      </c>
      <c r="G10" s="21">
        <f t="shared" si="1"/>
        <v>70259583988.646622</v>
      </c>
      <c r="H10" s="21">
        <f t="shared" si="1"/>
        <v>70095237629.422821</v>
      </c>
      <c r="I10" s="21">
        <f t="shared" si="1"/>
        <v>69862495729.469147</v>
      </c>
      <c r="J10" s="21">
        <f t="shared" si="1"/>
        <v>69616849762.893143</v>
      </c>
      <c r="K10" s="21">
        <f t="shared" si="1"/>
        <v>69383713510.550613</v>
      </c>
      <c r="L10" s="21">
        <f t="shared" si="1"/>
        <v>68563817136.33342</v>
      </c>
      <c r="M10" s="21">
        <f t="shared" si="1"/>
        <v>68402058674.092697</v>
      </c>
      <c r="N10" s="21">
        <f t="shared" si="1"/>
        <v>68093180439.839966</v>
      </c>
      <c r="O10" s="21">
        <f t="shared" si="1"/>
        <v>68081914737.87722</v>
      </c>
      <c r="P10" s="21">
        <f t="shared" si="1"/>
        <v>67994282842.999313</v>
      </c>
      <c r="Q10" s="21">
        <f t="shared" si="1"/>
        <v>68053582481.073555</v>
      </c>
      <c r="R10" s="21">
        <f t="shared" si="1"/>
        <v>68128808896.230865</v>
      </c>
      <c r="S10" s="21">
        <f t="shared" si="1"/>
        <v>68168529999.575401</v>
      </c>
      <c r="T10" s="21">
        <f t="shared" si="1"/>
        <v>68157152892.51725</v>
      </c>
      <c r="U10" s="21">
        <f t="shared" si="1"/>
        <v>68156022375.528275</v>
      </c>
      <c r="V10" s="21">
        <f t="shared" si="1"/>
        <v>68177137249.252434</v>
      </c>
      <c r="W10" s="21">
        <f t="shared" si="1"/>
        <v>68171308079.260483</v>
      </c>
      <c r="X10" s="21">
        <f t="shared" si="1"/>
        <v>68216149191.368889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20804261048.159691</v>
      </c>
      <c r="E11" s="38">
        <f t="shared" ref="E11:X11" si="2">+E13+E16</f>
        <v>21057294268.701889</v>
      </c>
      <c r="F11" s="38">
        <f t="shared" si="2"/>
        <v>21301598571.778687</v>
      </c>
      <c r="G11" s="38">
        <f t="shared" si="2"/>
        <v>21520686002.177654</v>
      </c>
      <c r="H11" s="38">
        <f t="shared" si="2"/>
        <v>21808634892.581459</v>
      </c>
      <c r="I11" s="38">
        <f t="shared" si="2"/>
        <v>22064577752.27879</v>
      </c>
      <c r="J11" s="38">
        <f t="shared" si="2"/>
        <v>22315671213.384235</v>
      </c>
      <c r="K11" s="38">
        <f t="shared" si="2"/>
        <v>22604589983.506416</v>
      </c>
      <c r="L11" s="38">
        <f t="shared" si="2"/>
        <v>22314490561.756954</v>
      </c>
      <c r="M11" s="38">
        <f t="shared" si="2"/>
        <v>22598559933.287247</v>
      </c>
      <c r="N11" s="38">
        <f t="shared" si="2"/>
        <v>22755575061.71003</v>
      </c>
      <c r="O11" s="38">
        <f t="shared" si="2"/>
        <v>23212556485.241898</v>
      </c>
      <c r="P11" s="38">
        <f t="shared" si="2"/>
        <v>23583218613.838131</v>
      </c>
      <c r="Q11" s="38">
        <f t="shared" si="2"/>
        <v>24122639813.432129</v>
      </c>
      <c r="R11" s="38">
        <f t="shared" si="2"/>
        <v>24664970652.181259</v>
      </c>
      <c r="S11" s="38">
        <f t="shared" si="2"/>
        <v>25140379790.362312</v>
      </c>
      <c r="T11" s="38">
        <f t="shared" si="2"/>
        <v>25582240811.95739</v>
      </c>
      <c r="U11" s="38">
        <f t="shared" si="2"/>
        <v>26083264496.373524</v>
      </c>
      <c r="V11" s="38">
        <f t="shared" si="2"/>
        <v>26612414692.62262</v>
      </c>
      <c r="W11" s="38">
        <f t="shared" si="2"/>
        <v>27087251624.642555</v>
      </c>
      <c r="X11" s="38">
        <f t="shared" si="2"/>
        <v>27652287370.471634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50113506717.821281</v>
      </c>
      <c r="E12" s="38">
        <f t="shared" ref="E12:X12" si="3">+E23+E19</f>
        <v>49666255232.039917</v>
      </c>
      <c r="F12" s="38">
        <f t="shared" si="3"/>
        <v>49190409358.181969</v>
      </c>
      <c r="G12" s="38">
        <f t="shared" si="3"/>
        <v>48738897986.468971</v>
      </c>
      <c r="H12" s="38">
        <f t="shared" si="3"/>
        <v>48286602736.841354</v>
      </c>
      <c r="I12" s="38">
        <f t="shared" si="3"/>
        <v>47797917977.190353</v>
      </c>
      <c r="J12" s="38">
        <f t="shared" si="3"/>
        <v>47301178549.508904</v>
      </c>
      <c r="K12" s="38">
        <f t="shared" si="3"/>
        <v>46779123527.044197</v>
      </c>
      <c r="L12" s="38">
        <f t="shared" si="3"/>
        <v>46249326574.576469</v>
      </c>
      <c r="M12" s="38">
        <f t="shared" si="3"/>
        <v>45803498740.80545</v>
      </c>
      <c r="N12" s="38">
        <f t="shared" si="3"/>
        <v>45337605378.129936</v>
      </c>
      <c r="O12" s="38">
        <f t="shared" si="3"/>
        <v>44869358252.635323</v>
      </c>
      <c r="P12" s="38">
        <f t="shared" si="3"/>
        <v>44411064229.161186</v>
      </c>
      <c r="Q12" s="38">
        <f t="shared" si="3"/>
        <v>43930942667.641426</v>
      </c>
      <c r="R12" s="38">
        <f t="shared" si="3"/>
        <v>43463838244.049606</v>
      </c>
      <c r="S12" s="38">
        <f t="shared" si="3"/>
        <v>43028150209.213089</v>
      </c>
      <c r="T12" s="38">
        <f t="shared" si="3"/>
        <v>42574912080.55986</v>
      </c>
      <c r="U12" s="38">
        <f t="shared" si="3"/>
        <v>42072757879.154747</v>
      </c>
      <c r="V12" s="38">
        <f t="shared" si="3"/>
        <v>41564722556.629814</v>
      </c>
      <c r="W12" s="38">
        <f t="shared" si="3"/>
        <v>41084056454.617928</v>
      </c>
      <c r="X12" s="38">
        <f t="shared" si="3"/>
        <v>40563861820.897255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5973489185.4898863</v>
      </c>
      <c r="E13" s="13">
        <f t="shared" ref="E13:X13" si="4">+E14+E15</f>
        <v>5975428944.9266424</v>
      </c>
      <c r="F13" s="13">
        <f t="shared" si="4"/>
        <v>5968639786.8979969</v>
      </c>
      <c r="G13" s="13">
        <f t="shared" si="4"/>
        <v>5936633756.1915236</v>
      </c>
      <c r="H13" s="13">
        <f t="shared" si="4"/>
        <v>5973489185.4898863</v>
      </c>
      <c r="I13" s="13">
        <f t="shared" si="4"/>
        <v>5978338584.0817757</v>
      </c>
      <c r="J13" s="13">
        <f t="shared" si="4"/>
        <v>5978338584.0817757</v>
      </c>
      <c r="K13" s="13">
        <f t="shared" si="4"/>
        <v>6016163893.0985165</v>
      </c>
      <c r="L13" s="13">
        <f t="shared" si="4"/>
        <v>5474971010.2436123</v>
      </c>
      <c r="M13" s="13">
        <f t="shared" si="4"/>
        <v>5507946920.6684628</v>
      </c>
      <c r="N13" s="13">
        <f t="shared" si="4"/>
        <v>5413868587.9858007</v>
      </c>
      <c r="O13" s="13">
        <f t="shared" si="4"/>
        <v>5332398691.6420517</v>
      </c>
      <c r="P13" s="13">
        <f t="shared" si="4"/>
        <v>5164609500.3626633</v>
      </c>
      <c r="Q13" s="13">
        <f t="shared" si="4"/>
        <v>5165579380.0810413</v>
      </c>
      <c r="R13" s="13">
        <f t="shared" si="4"/>
        <v>5169458898.9545536</v>
      </c>
      <c r="S13" s="13">
        <f t="shared" si="4"/>
        <v>5106416717.2599859</v>
      </c>
      <c r="T13" s="13">
        <f t="shared" si="4"/>
        <v>5004579346.8302994</v>
      </c>
      <c r="U13" s="13">
        <f t="shared" si="4"/>
        <v>4961904639.2216692</v>
      </c>
      <c r="V13" s="13">
        <f t="shared" si="4"/>
        <v>4947356443.4459991</v>
      </c>
      <c r="W13" s="13">
        <f t="shared" si="4"/>
        <v>4878494983.441164</v>
      </c>
      <c r="X13" s="13">
        <f t="shared" si="4"/>
        <v>4899832337.2454796</v>
      </c>
    </row>
    <row r="14" spans="1:24" ht="15.75">
      <c r="A14" s="8" t="s">
        <v>43</v>
      </c>
      <c r="B14" s="2" t="s">
        <v>27</v>
      </c>
      <c r="C14" s="10"/>
      <c r="D14" s="11">
        <v>4030820109.5788226</v>
      </c>
      <c r="E14" s="11">
        <v>4036639387.8890901</v>
      </c>
      <c r="F14" s="11">
        <v>4199579180.5765886</v>
      </c>
      <c r="G14" s="11">
        <v>4180181586.2090292</v>
      </c>
      <c r="H14" s="11">
        <v>4089982772.3998785</v>
      </c>
      <c r="I14" s="11">
        <v>4075434576.6242089</v>
      </c>
      <c r="J14" s="11">
        <v>4269410520.2998018</v>
      </c>
      <c r="K14" s="11">
        <v>4361549093.5457087</v>
      </c>
      <c r="L14" s="11">
        <v>3701061005.3303146</v>
      </c>
      <c r="M14" s="11">
        <v>3742765833.2205667</v>
      </c>
      <c r="N14" s="11">
        <v>3664205576.0319519</v>
      </c>
      <c r="O14" s="11">
        <v>3600193514.6190062</v>
      </c>
      <c r="P14" s="11">
        <v>3475079030.9482484</v>
      </c>
      <c r="Q14" s="11">
        <v>3430464563.9028621</v>
      </c>
      <c r="R14" s="11">
        <v>3422705526.1558385</v>
      </c>
      <c r="S14" s="11">
        <v>3272374169.8072538</v>
      </c>
      <c r="T14" s="11">
        <v>3205452469.2391744</v>
      </c>
      <c r="U14" s="11">
        <v>3182175355.9981031</v>
      </c>
      <c r="V14" s="11">
        <v>3173446438.5327015</v>
      </c>
      <c r="W14" s="11">
        <v>3211271747.5494423</v>
      </c>
      <c r="X14" s="11">
        <v>3249097056.5661826</v>
      </c>
    </row>
    <row r="15" spans="1:24" ht="15.75">
      <c r="A15" s="8" t="s">
        <v>47</v>
      </c>
      <c r="B15" s="2" t="s">
        <v>6</v>
      </c>
      <c r="C15" s="10"/>
      <c r="D15" s="11">
        <v>1942669075.9110639</v>
      </c>
      <c r="E15" s="11">
        <v>1938789557.0375521</v>
      </c>
      <c r="F15" s="11">
        <v>1769060606.321408</v>
      </c>
      <c r="G15" s="11">
        <v>1756452169.9824946</v>
      </c>
      <c r="H15" s="11">
        <v>1883506413.090008</v>
      </c>
      <c r="I15" s="11">
        <v>1902904007.4575672</v>
      </c>
      <c r="J15" s="11">
        <v>1708928063.7819743</v>
      </c>
      <c r="K15" s="11">
        <v>1654614799.5528083</v>
      </c>
      <c r="L15" s="11">
        <v>1773910004.9132979</v>
      </c>
      <c r="M15" s="11">
        <v>1765181087.4478962</v>
      </c>
      <c r="N15" s="11">
        <v>1749663011.9538488</v>
      </c>
      <c r="O15" s="11">
        <v>1732205177.0230455</v>
      </c>
      <c r="P15" s="11">
        <v>1689530469.4144151</v>
      </c>
      <c r="Q15" s="11">
        <v>1735114816.1781793</v>
      </c>
      <c r="R15" s="11">
        <v>1746753372.7987149</v>
      </c>
      <c r="S15" s="11">
        <v>1834042547.4527318</v>
      </c>
      <c r="T15" s="11">
        <v>1799126877.591125</v>
      </c>
      <c r="U15" s="11">
        <v>1779729283.2235658</v>
      </c>
      <c r="V15" s="11">
        <v>1773910004.9132979</v>
      </c>
      <c r="W15" s="11">
        <v>1667223235.8917217</v>
      </c>
      <c r="X15" s="11">
        <v>1650735280.6792965</v>
      </c>
    </row>
    <row r="16" spans="1:24" ht="15.75">
      <c r="A16" s="15" t="s">
        <v>44</v>
      </c>
      <c r="B16" s="10" t="s">
        <v>11</v>
      </c>
      <c r="C16" s="10"/>
      <c r="D16" s="13">
        <f>+D17+D18</f>
        <v>14830771862.669804</v>
      </c>
      <c r="E16" s="13">
        <f t="shared" ref="E16:X16" si="5">+E17+E18</f>
        <v>15081865323.775246</v>
      </c>
      <c r="F16" s="13">
        <f t="shared" si="5"/>
        <v>15332958784.880688</v>
      </c>
      <c r="G16" s="13">
        <f t="shared" si="5"/>
        <v>15584052245.986132</v>
      </c>
      <c r="H16" s="13">
        <f t="shared" si="5"/>
        <v>15835145707.091574</v>
      </c>
      <c r="I16" s="13">
        <f t="shared" si="5"/>
        <v>16086239168.197014</v>
      </c>
      <c r="J16" s="13">
        <f t="shared" si="5"/>
        <v>16337332629.30246</v>
      </c>
      <c r="K16" s="13">
        <f t="shared" si="5"/>
        <v>16588426090.4079</v>
      </c>
      <c r="L16" s="13">
        <f t="shared" si="5"/>
        <v>16839519551.513342</v>
      </c>
      <c r="M16" s="13">
        <f t="shared" si="5"/>
        <v>17090613012.618786</v>
      </c>
      <c r="N16" s="13">
        <f t="shared" si="5"/>
        <v>17341706473.724228</v>
      </c>
      <c r="O16" s="13">
        <f t="shared" si="5"/>
        <v>17880157793.599846</v>
      </c>
      <c r="P16" s="13">
        <f t="shared" si="5"/>
        <v>18418609113.475468</v>
      </c>
      <c r="Q16" s="13">
        <f t="shared" si="5"/>
        <v>18957060433.351086</v>
      </c>
      <c r="R16" s="13">
        <f t="shared" si="5"/>
        <v>19495511753.226704</v>
      </c>
      <c r="S16" s="13">
        <f t="shared" si="5"/>
        <v>20033963073.102325</v>
      </c>
      <c r="T16" s="13">
        <f t="shared" si="5"/>
        <v>20577661465.12709</v>
      </c>
      <c r="U16" s="13">
        <f t="shared" si="5"/>
        <v>21121359857.151855</v>
      </c>
      <c r="V16" s="13">
        <f t="shared" si="5"/>
        <v>21665058249.17662</v>
      </c>
      <c r="W16" s="13">
        <f t="shared" si="5"/>
        <v>22208756641.201393</v>
      </c>
      <c r="X16" s="13">
        <f t="shared" si="5"/>
        <v>22752455033.226154</v>
      </c>
    </row>
    <row r="17" spans="1:24">
      <c r="A17" s="8" t="s">
        <v>45</v>
      </c>
      <c r="B17" s="2" t="s">
        <v>7</v>
      </c>
      <c r="C17" s="2"/>
      <c r="D17" s="14">
        <v>5233872298.7759371</v>
      </c>
      <c r="E17" s="14">
        <v>5423495422.8054581</v>
      </c>
      <c r="F17" s="14">
        <v>5613118546.8349791</v>
      </c>
      <c r="G17" s="14">
        <v>5802741670.8645</v>
      </c>
      <c r="H17" s="14">
        <v>5992364794.894022</v>
      </c>
      <c r="I17" s="14">
        <v>6181987918.923542</v>
      </c>
      <c r="J17" s="14">
        <v>6371611042.953064</v>
      </c>
      <c r="K17" s="14">
        <v>6561234166.982584</v>
      </c>
      <c r="L17" s="14">
        <v>6750857291.0121059</v>
      </c>
      <c r="M17" s="14">
        <v>6940480415.0416269</v>
      </c>
      <c r="N17" s="14">
        <v>7130103539.0711479</v>
      </c>
      <c r="O17" s="14">
        <v>7388383934.8592329</v>
      </c>
      <c r="P17" s="14">
        <v>7646664330.6473198</v>
      </c>
      <c r="Q17" s="14">
        <v>7904944726.4354057</v>
      </c>
      <c r="R17" s="14">
        <v>8163225122.2234926</v>
      </c>
      <c r="S17" s="14">
        <v>8421505518.0115776</v>
      </c>
      <c r="T17" s="14">
        <v>8685032985.9488125</v>
      </c>
      <c r="U17" s="14">
        <v>8948560453.8860435</v>
      </c>
      <c r="V17" s="14">
        <v>9212087921.8232765</v>
      </c>
      <c r="W17" s="14">
        <v>9475615389.7605114</v>
      </c>
      <c r="X17" s="14">
        <v>9739142857.6977425</v>
      </c>
    </row>
    <row r="18" spans="1:24">
      <c r="A18" s="8" t="s">
        <v>46</v>
      </c>
      <c r="B18" s="2" t="s">
        <v>62</v>
      </c>
      <c r="C18" s="2"/>
      <c r="D18" s="14">
        <v>9596899563.8938675</v>
      </c>
      <c r="E18" s="14">
        <v>9658369900.9697876</v>
      </c>
      <c r="F18" s="14">
        <v>9719840238.0457096</v>
      </c>
      <c r="G18" s="14">
        <v>9781310575.1216316</v>
      </c>
      <c r="H18" s="14">
        <v>9842780912.1975517</v>
      </c>
      <c r="I18" s="14">
        <v>9904251249.2734718</v>
      </c>
      <c r="J18" s="14">
        <v>9965721586.3493958</v>
      </c>
      <c r="K18" s="14">
        <v>10027191923.425316</v>
      </c>
      <c r="L18" s="14">
        <v>10088662260.501236</v>
      </c>
      <c r="M18" s="14">
        <v>10150132597.577158</v>
      </c>
      <c r="N18" s="14">
        <v>10211602934.65308</v>
      </c>
      <c r="O18" s="14">
        <v>10491773858.740612</v>
      </c>
      <c r="P18" s="14">
        <v>10771944782.828148</v>
      </c>
      <c r="Q18" s="14">
        <v>11052115706.91568</v>
      </c>
      <c r="R18" s="14">
        <v>11332286631.003212</v>
      </c>
      <c r="S18" s="14">
        <v>11612457555.090748</v>
      </c>
      <c r="T18" s="14">
        <v>11892628479.17828</v>
      </c>
      <c r="U18" s="14">
        <v>12172799403.265812</v>
      </c>
      <c r="V18" s="14">
        <v>12452970327.353344</v>
      </c>
      <c r="W18" s="14">
        <v>12733141251.44088</v>
      </c>
      <c r="X18" s="14">
        <v>13013312175.528412</v>
      </c>
    </row>
    <row r="19" spans="1:24" ht="15.75">
      <c r="A19" s="15" t="s">
        <v>48</v>
      </c>
      <c r="B19" s="10" t="s">
        <v>12</v>
      </c>
      <c r="C19" s="10"/>
      <c r="D19" s="13">
        <f>+D20+D21+D22</f>
        <v>50113506717.821281</v>
      </c>
      <c r="E19" s="13">
        <f t="shared" ref="E19:X19" si="6">+E20+E21+E22</f>
        <v>49666255232.039917</v>
      </c>
      <c r="F19" s="13">
        <f t="shared" si="6"/>
        <v>49190409358.181969</v>
      </c>
      <c r="G19" s="13">
        <f t="shared" si="6"/>
        <v>48738897986.468971</v>
      </c>
      <c r="H19" s="13">
        <f t="shared" si="6"/>
        <v>48286602736.841354</v>
      </c>
      <c r="I19" s="13">
        <f t="shared" si="6"/>
        <v>47797917977.190353</v>
      </c>
      <c r="J19" s="13">
        <f t="shared" si="6"/>
        <v>47301178549.508904</v>
      </c>
      <c r="K19" s="13">
        <f t="shared" si="6"/>
        <v>46779123527.044197</v>
      </c>
      <c r="L19" s="13">
        <f t="shared" si="6"/>
        <v>46249326574.576469</v>
      </c>
      <c r="M19" s="13">
        <f t="shared" si="6"/>
        <v>45803498740.80545</v>
      </c>
      <c r="N19" s="13">
        <f t="shared" si="6"/>
        <v>45337605378.129936</v>
      </c>
      <c r="O19" s="13">
        <f t="shared" si="6"/>
        <v>44869358252.635323</v>
      </c>
      <c r="P19" s="13">
        <f t="shared" si="6"/>
        <v>44411064229.161186</v>
      </c>
      <c r="Q19" s="13">
        <f t="shared" si="6"/>
        <v>43930942667.641426</v>
      </c>
      <c r="R19" s="13">
        <f t="shared" si="6"/>
        <v>43463838244.049606</v>
      </c>
      <c r="S19" s="13">
        <f t="shared" si="6"/>
        <v>43028150209.213089</v>
      </c>
      <c r="T19" s="13">
        <f t="shared" si="6"/>
        <v>42574912080.55986</v>
      </c>
      <c r="U19" s="13">
        <f t="shared" si="6"/>
        <v>42072757879.154747</v>
      </c>
      <c r="V19" s="13">
        <f t="shared" si="6"/>
        <v>41564722556.629814</v>
      </c>
      <c r="W19" s="13">
        <f t="shared" si="6"/>
        <v>41084056454.617928</v>
      </c>
      <c r="X19" s="13">
        <f t="shared" si="6"/>
        <v>40563861820.897255</v>
      </c>
    </row>
    <row r="20" spans="1:24" s="16" customFormat="1">
      <c r="A20" s="8" t="s">
        <v>59</v>
      </c>
      <c r="B20" s="2" t="s">
        <v>13</v>
      </c>
      <c r="C20" s="2"/>
      <c r="D20" s="11">
        <v>208519603.36970067</v>
      </c>
      <c r="E20" s="11">
        <v>204387835.78263822</v>
      </c>
      <c r="F20" s="11">
        <v>200731221.46808794</v>
      </c>
      <c r="G20" s="11">
        <v>197412034.83981445</v>
      </c>
      <c r="H20" s="11">
        <v>193762306.80457595</v>
      </c>
      <c r="I20" s="11">
        <v>190319167.14869061</v>
      </c>
      <c r="J20" s="11">
        <v>187908969.38957086</v>
      </c>
      <c r="K20" s="11">
        <v>185843085.59603962</v>
      </c>
      <c r="L20" s="11">
        <v>183088573.87133133</v>
      </c>
      <c r="M20" s="11">
        <v>180385709.24146131</v>
      </c>
      <c r="N20" s="11">
        <v>177455597.39430287</v>
      </c>
      <c r="O20" s="11">
        <v>175379384.18180397</v>
      </c>
      <c r="P20" s="11">
        <v>172831460.83644879</v>
      </c>
      <c r="Q20" s="11">
        <v>170765577.04291758</v>
      </c>
      <c r="R20" s="11">
        <v>167322437.38703224</v>
      </c>
      <c r="S20" s="11">
        <v>163879297.73114684</v>
      </c>
      <c r="T20" s="11">
        <v>160091844.10967293</v>
      </c>
      <c r="U20" s="11">
        <v>155960076.52261049</v>
      </c>
      <c r="V20" s="11">
        <v>151828308.93554804</v>
      </c>
      <c r="W20" s="11">
        <v>147007913.41730851</v>
      </c>
      <c r="X20" s="11">
        <v>141498889.96789193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49904987114.451584</v>
      </c>
      <c r="E22" s="11">
        <v>49461867396.257278</v>
      </c>
      <c r="F22" s="11">
        <v>48989678136.713882</v>
      </c>
      <c r="G22" s="11">
        <v>48541485951.629158</v>
      </c>
      <c r="H22" s="11">
        <v>48092840430.036781</v>
      </c>
      <c r="I22" s="11">
        <v>47607598810.041664</v>
      </c>
      <c r="J22" s="11">
        <v>47113269580.119331</v>
      </c>
      <c r="K22" s="11">
        <v>46593280441.448158</v>
      </c>
      <c r="L22" s="11">
        <v>46066238000.705139</v>
      </c>
      <c r="M22" s="11">
        <v>45623113031.563988</v>
      </c>
      <c r="N22" s="11">
        <v>45160149780.735634</v>
      </c>
      <c r="O22" s="11">
        <v>44693978868.453522</v>
      </c>
      <c r="P22" s="11">
        <v>44238232768.324738</v>
      </c>
      <c r="Q22" s="11">
        <v>43760177090.598511</v>
      </c>
      <c r="R22" s="11">
        <v>43296515806.662575</v>
      </c>
      <c r="S22" s="11">
        <v>42864270911.481941</v>
      </c>
      <c r="T22" s="11">
        <v>42414820236.450188</v>
      </c>
      <c r="U22" s="11">
        <v>41916797802.632133</v>
      </c>
      <c r="V22" s="11">
        <v>41412894247.694267</v>
      </c>
      <c r="W22" s="11">
        <v>40937048541.200623</v>
      </c>
      <c r="X22" s="11">
        <v>40422362930.929359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26246457141.727451</v>
      </c>
      <c r="E35" s="11">
        <v>24029850604.503811</v>
      </c>
      <c r="F35" s="11">
        <v>22287163647.46859</v>
      </c>
      <c r="G35" s="11">
        <v>21957237452.783581</v>
      </c>
      <c r="H35" s="11">
        <v>22356447932.494911</v>
      </c>
      <c r="I35" s="11">
        <v>22995893934.43919</v>
      </c>
      <c r="J35" s="11">
        <v>20834939958.82473</v>
      </c>
      <c r="K35" s="11">
        <v>19673217294.988602</v>
      </c>
      <c r="L35" s="11">
        <v>20461495709.111031</v>
      </c>
      <c r="M35" s="11">
        <v>20932488565.64901</v>
      </c>
      <c r="N35" s="11">
        <v>22131076816.877239</v>
      </c>
      <c r="O35" s="11">
        <v>23049832824.877811</v>
      </c>
      <c r="P35" s="11">
        <v>24121695916.617378</v>
      </c>
      <c r="Q35" s="11">
        <v>25449684147.097721</v>
      </c>
      <c r="R35" s="11">
        <v>27167103530.091068</v>
      </c>
      <c r="S35" s="11">
        <v>28894471666.949009</v>
      </c>
      <c r="T35" s="11">
        <v>30775682703.774479</v>
      </c>
      <c r="U35" s="11">
        <v>32760178057.582859</v>
      </c>
      <c r="V35" s="11">
        <v>34788226670.029533</v>
      </c>
      <c r="W35" s="11">
        <v>32883082255.414429</v>
      </c>
      <c r="X35" s="11">
        <v>32932443257.737869</v>
      </c>
    </row>
    <row r="36" spans="1:24" ht="15.75">
      <c r="A36" s="25">
        <v>5</v>
      </c>
      <c r="B36" s="9" t="s">
        <v>9</v>
      </c>
      <c r="C36" s="10"/>
      <c r="D36" s="11">
        <v>8818914.9999999981</v>
      </c>
      <c r="E36" s="11">
        <v>8743034</v>
      </c>
      <c r="F36" s="11">
        <v>8651284.0000000019</v>
      </c>
      <c r="G36" s="11">
        <v>8550495</v>
      </c>
      <c r="H36" s="11">
        <v>8449971</v>
      </c>
      <c r="I36" s="11">
        <v>8356624.0000000019</v>
      </c>
      <c r="J36" s="11">
        <v>8273010.9999999981</v>
      </c>
      <c r="K36" s="11">
        <v>8198008.0000000019</v>
      </c>
      <c r="L36" s="11">
        <v>8130284</v>
      </c>
      <c r="M36" s="11">
        <v>8067041</v>
      </c>
      <c r="N36" s="11">
        <v>8006157.9999999981</v>
      </c>
      <c r="O36" s="11">
        <v>7947761.0000000009</v>
      </c>
      <c r="P36" s="11">
        <v>7892665.9999999991</v>
      </c>
      <c r="Q36" s="11">
        <v>7840117.0000000009</v>
      </c>
      <c r="R36" s="11">
        <v>7789180</v>
      </c>
      <c r="S36" s="11">
        <v>7739115</v>
      </c>
      <c r="T36" s="11">
        <v>7689520</v>
      </c>
      <c r="U36" s="11">
        <v>7640283</v>
      </c>
      <c r="V36" s="11">
        <v>7591321.9999999991</v>
      </c>
      <c r="W36" s="11">
        <v>7542674</v>
      </c>
      <c r="X36" s="11">
        <v>7494331.9999999991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42693.426889248287</v>
      </c>
      <c r="E39" s="11">
        <f t="shared" si="8"/>
        <v>42743.220562986491</v>
      </c>
      <c r="F39" s="11">
        <f t="shared" si="8"/>
        <v>42845.435519363084</v>
      </c>
      <c r="G39" s="11">
        <f t="shared" si="8"/>
        <v>43045.44209671337</v>
      </c>
      <c r="H39" s="11">
        <f t="shared" si="8"/>
        <v>43259.91248197895</v>
      </c>
      <c r="I39" s="11">
        <f t="shared" si="8"/>
        <v>43485.086225098406</v>
      </c>
      <c r="J39" s="11">
        <f t="shared" si="8"/>
        <v>43649.884190114346</v>
      </c>
      <c r="K39" s="11">
        <f t="shared" si="8"/>
        <v>43716.474704021115</v>
      </c>
      <c r="L39" s="11">
        <f t="shared" si="8"/>
        <v>43765.040789610204</v>
      </c>
      <c r="M39" s="11">
        <f t="shared" si="8"/>
        <v>43943.270182019289</v>
      </c>
      <c r="N39" s="11">
        <f t="shared" si="8"/>
        <v>44157.37476352846</v>
      </c>
      <c r="O39" s="11">
        <f t="shared" si="8"/>
        <v>44495.929112645834</v>
      </c>
      <c r="P39" s="11">
        <f t="shared" si="8"/>
        <v>44433.292424311774</v>
      </c>
      <c r="Q39" s="11">
        <f t="shared" si="8"/>
        <v>44904.352809770273</v>
      </c>
      <c r="R39" s="11">
        <f t="shared" si="8"/>
        <v>45780.94720401676</v>
      </c>
      <c r="S39" s="11">
        <f t="shared" si="8"/>
        <v>46491.662343080119</v>
      </c>
      <c r="T39" s="11">
        <f t="shared" si="8"/>
        <v>47864.521099600701</v>
      </c>
      <c r="U39" s="11">
        <f t="shared" si="8"/>
        <v>49167.852957307041</v>
      </c>
      <c r="V39" s="11">
        <f t="shared" si="8"/>
        <v>50631.751656262262</v>
      </c>
      <c r="W39" s="11">
        <f t="shared" si="8"/>
        <v>51294.406232097725</v>
      </c>
      <c r="X39" s="11">
        <f t="shared" si="8"/>
        <v>51614.281758469086</v>
      </c>
    </row>
    <row r="40" spans="1:24" ht="15.75">
      <c r="B40" s="20" t="s">
        <v>5</v>
      </c>
      <c r="C40" s="7"/>
      <c r="D40" s="11">
        <f t="shared" ref="D40:X40" si="9">+D8/D36</f>
        <v>10819.140255279382</v>
      </c>
      <c r="E40" s="11">
        <f t="shared" si="9"/>
        <v>10841.692825159929</v>
      </c>
      <c r="F40" s="11">
        <f t="shared" si="9"/>
        <v>10860.413378053507</v>
      </c>
      <c r="G40" s="11">
        <f t="shared" si="9"/>
        <v>10834.545032313674</v>
      </c>
      <c r="H40" s="11">
        <f t="shared" si="9"/>
        <v>10817.024737210031</v>
      </c>
      <c r="I40" s="11">
        <f t="shared" si="9"/>
        <v>10843.280621339902</v>
      </c>
      <c r="J40" s="11">
        <f t="shared" si="9"/>
        <v>10787.707825969006</v>
      </c>
      <c r="K40" s="11">
        <f t="shared" si="9"/>
        <v>10668.770528342453</v>
      </c>
      <c r="L40" s="11">
        <f t="shared" si="9"/>
        <v>10624.19360707978</v>
      </c>
      <c r="M40" s="11">
        <f t="shared" si="9"/>
        <v>10640.735901593289</v>
      </c>
      <c r="N40" s="11">
        <f t="shared" si="9"/>
        <v>10718.36441705136</v>
      </c>
      <c r="O40" s="11">
        <f t="shared" si="9"/>
        <v>10883.637000775245</v>
      </c>
      <c r="P40" s="11">
        <f t="shared" si="9"/>
        <v>11082.822697090536</v>
      </c>
      <c r="Q40" s="11">
        <f t="shared" si="9"/>
        <v>11349.411608739907</v>
      </c>
      <c r="R40" s="11">
        <f t="shared" si="9"/>
        <v>11697.348535553498</v>
      </c>
      <c r="S40" s="11">
        <f t="shared" si="9"/>
        <v>12263.432305260323</v>
      </c>
      <c r="T40" s="11">
        <f t="shared" si="9"/>
        <v>12943.5570912972</v>
      </c>
      <c r="U40" s="11">
        <f t="shared" si="9"/>
        <v>13737.729610444838</v>
      </c>
      <c r="V40" s="11">
        <f t="shared" si="9"/>
        <v>14784.066241137703</v>
      </c>
      <c r="W40" s="11">
        <f t="shared" si="9"/>
        <v>15537.28257841095</v>
      </c>
      <c r="X40" s="11">
        <f t="shared" si="9"/>
        <v>16065.084600508357</v>
      </c>
    </row>
    <row r="41" spans="1:24" ht="15.75">
      <c r="B41" s="20" t="s">
        <v>38</v>
      </c>
      <c r="C41" s="7"/>
      <c r="D41" s="37">
        <f>+D9/D36</f>
        <v>23832.734156597147</v>
      </c>
      <c r="E41" s="37">
        <f t="shared" ref="E41:X41" si="10">+E9/E36</f>
        <v>23812.396493370477</v>
      </c>
      <c r="F41" s="37">
        <f t="shared" si="10"/>
        <v>23836.86656926262</v>
      </c>
      <c r="G41" s="37">
        <f t="shared" si="10"/>
        <v>23993.8775832297</v>
      </c>
      <c r="H41" s="37">
        <f t="shared" si="10"/>
        <v>24147.564881598995</v>
      </c>
      <c r="I41" s="37">
        <f t="shared" si="10"/>
        <v>24281.671687302634</v>
      </c>
      <c r="J41" s="37">
        <f t="shared" si="10"/>
        <v>24447.241370961703</v>
      </c>
      <c r="K41" s="37">
        <f t="shared" si="10"/>
        <v>24584.219691331906</v>
      </c>
      <c r="L41" s="37">
        <f t="shared" si="10"/>
        <v>24707.707929789263</v>
      </c>
      <c r="M41" s="37">
        <f t="shared" si="10"/>
        <v>24823.333706870875</v>
      </c>
      <c r="N41" s="37">
        <f t="shared" si="10"/>
        <v>24933.909592802247</v>
      </c>
      <c r="O41" s="37">
        <f t="shared" si="10"/>
        <v>25046.116715066739</v>
      </c>
      <c r="P41" s="37">
        <f t="shared" si="10"/>
        <v>24735.600829563675</v>
      </c>
      <c r="Q41" s="37">
        <f t="shared" si="10"/>
        <v>24874.766851454518</v>
      </c>
      <c r="R41" s="37">
        <f t="shared" si="10"/>
        <v>25337.002891214448</v>
      </c>
      <c r="S41" s="37">
        <f t="shared" si="10"/>
        <v>25419.919268490823</v>
      </c>
      <c r="T41" s="37">
        <f t="shared" si="10"/>
        <v>26057.321948393746</v>
      </c>
      <c r="U41" s="37">
        <f t="shared" si="10"/>
        <v>26509.508446140822</v>
      </c>
      <c r="V41" s="37">
        <f t="shared" si="10"/>
        <v>26866.754656390771</v>
      </c>
      <c r="W41" s="37">
        <f t="shared" si="10"/>
        <v>26719.041392772349</v>
      </c>
      <c r="X41" s="37">
        <f t="shared" si="10"/>
        <v>26446.831638075986</v>
      </c>
    </row>
    <row r="42" spans="1:24" ht="15.75">
      <c r="B42" s="20" t="s">
        <v>10</v>
      </c>
      <c r="C42" s="9"/>
      <c r="D42" s="11">
        <f t="shared" ref="D42:X42" si="11">+D10/D36</f>
        <v>8041.5524773717616</v>
      </c>
      <c r="E42" s="11">
        <f t="shared" si="11"/>
        <v>8089.1312444560781</v>
      </c>
      <c r="F42" s="11">
        <f t="shared" si="11"/>
        <v>8148.1555720469523</v>
      </c>
      <c r="G42" s="11">
        <f t="shared" si="11"/>
        <v>8217.019481169993</v>
      </c>
      <c r="H42" s="11">
        <f t="shared" si="11"/>
        <v>8295.3228631699239</v>
      </c>
      <c r="I42" s="11">
        <f t="shared" si="11"/>
        <v>8360.1339164558722</v>
      </c>
      <c r="J42" s="11">
        <f t="shared" si="11"/>
        <v>8414.9349931836368</v>
      </c>
      <c r="K42" s="11">
        <f t="shared" si="11"/>
        <v>8463.4844843467581</v>
      </c>
      <c r="L42" s="11">
        <f t="shared" si="11"/>
        <v>8433.1392527411608</v>
      </c>
      <c r="M42" s="11">
        <f t="shared" si="11"/>
        <v>8479.2005735551229</v>
      </c>
      <c r="N42" s="11">
        <f t="shared" si="11"/>
        <v>8505.1007536748566</v>
      </c>
      <c r="O42" s="11">
        <f t="shared" si="11"/>
        <v>8566.1753968038556</v>
      </c>
      <c r="P42" s="11">
        <f t="shared" si="11"/>
        <v>8614.8688976575631</v>
      </c>
      <c r="Q42" s="11">
        <f t="shared" si="11"/>
        <v>8680.1743495758474</v>
      </c>
      <c r="R42" s="11">
        <f t="shared" si="11"/>
        <v>8746.5957772488073</v>
      </c>
      <c r="S42" s="11">
        <f t="shared" si="11"/>
        <v>8808.310769328973</v>
      </c>
      <c r="T42" s="11">
        <f t="shared" si="11"/>
        <v>8863.6420599097546</v>
      </c>
      <c r="U42" s="11">
        <f t="shared" si="11"/>
        <v>8920.6149007213844</v>
      </c>
      <c r="V42" s="11">
        <f t="shared" si="11"/>
        <v>8980.9307587337807</v>
      </c>
      <c r="W42" s="11">
        <f t="shared" si="11"/>
        <v>9038.0822609144288</v>
      </c>
      <c r="X42" s="11">
        <f t="shared" si="11"/>
        <v>9102.3655198847464</v>
      </c>
    </row>
    <row r="43" spans="1:24" ht="15.75">
      <c r="B43" s="26" t="s">
        <v>32</v>
      </c>
      <c r="C43" s="9"/>
      <c r="D43" s="11">
        <f t="shared" ref="D43:X43" si="12">+D11/D36</f>
        <v>2359.0499566170774</v>
      </c>
      <c r="E43" s="11">
        <f t="shared" si="12"/>
        <v>2408.4653300789964</v>
      </c>
      <c r="F43" s="11">
        <f t="shared" si="12"/>
        <v>2462.2470574054305</v>
      </c>
      <c r="G43" s="11">
        <f t="shared" si="12"/>
        <v>2516.893583608628</v>
      </c>
      <c r="H43" s="11">
        <f t="shared" si="12"/>
        <v>2580.9123951527713</v>
      </c>
      <c r="I43" s="11">
        <f t="shared" si="12"/>
        <v>2640.3698134891297</v>
      </c>
      <c r="J43" s="11">
        <f t="shared" si="12"/>
        <v>2697.4062059610751</v>
      </c>
      <c r="K43" s="11">
        <f t="shared" si="12"/>
        <v>2757.3271438020565</v>
      </c>
      <c r="L43" s="11">
        <f t="shared" si="12"/>
        <v>2744.6139103820919</v>
      </c>
      <c r="M43" s="11">
        <f t="shared" si="12"/>
        <v>2801.3443756251204</v>
      </c>
      <c r="N43" s="11">
        <f t="shared" si="12"/>
        <v>2842.2590538070863</v>
      </c>
      <c r="O43" s="11">
        <f t="shared" si="12"/>
        <v>2920.6409811822341</v>
      </c>
      <c r="P43" s="11">
        <f t="shared" si="12"/>
        <v>2987.9914611663708</v>
      </c>
      <c r="Q43" s="11">
        <f t="shared" si="12"/>
        <v>3076.8214062917846</v>
      </c>
      <c r="R43" s="11">
        <f t="shared" si="12"/>
        <v>3166.5683232614037</v>
      </c>
      <c r="S43" s="11">
        <f t="shared" si="12"/>
        <v>3248.482519042851</v>
      </c>
      <c r="T43" s="11">
        <f t="shared" si="12"/>
        <v>3326.8969730174822</v>
      </c>
      <c r="U43" s="11">
        <f t="shared" si="12"/>
        <v>3413.9133977594188</v>
      </c>
      <c r="V43" s="11">
        <f t="shared" si="12"/>
        <v>3505.6363954292315</v>
      </c>
      <c r="W43" s="11">
        <f t="shared" si="12"/>
        <v>3591.2001002088323</v>
      </c>
      <c r="X43" s="11">
        <f t="shared" si="12"/>
        <v>3689.7601241140155</v>
      </c>
    </row>
    <row r="44" spans="1:24" ht="15.75">
      <c r="B44" s="26" t="s">
        <v>33</v>
      </c>
      <c r="C44" s="9"/>
      <c r="D44" s="11">
        <f t="shared" ref="D44:X44" si="13">+D12/D36</f>
        <v>5682.5025207546842</v>
      </c>
      <c r="E44" s="11">
        <f t="shared" si="13"/>
        <v>5680.6659143770821</v>
      </c>
      <c r="F44" s="11">
        <f t="shared" si="13"/>
        <v>5685.9085146415209</v>
      </c>
      <c r="G44" s="11">
        <f t="shared" si="13"/>
        <v>5700.1258975613655</v>
      </c>
      <c r="H44" s="11">
        <f t="shared" si="13"/>
        <v>5714.4104680171513</v>
      </c>
      <c r="I44" s="11">
        <f t="shared" si="13"/>
        <v>5719.7641029667411</v>
      </c>
      <c r="J44" s="11">
        <f t="shared" si="13"/>
        <v>5717.5287872225617</v>
      </c>
      <c r="K44" s="11">
        <f t="shared" si="13"/>
        <v>5706.1573405447016</v>
      </c>
      <c r="L44" s="11">
        <f t="shared" si="13"/>
        <v>5688.5253423590702</v>
      </c>
      <c r="M44" s="11">
        <f t="shared" si="13"/>
        <v>5677.856197930003</v>
      </c>
      <c r="N44" s="11">
        <f t="shared" si="13"/>
        <v>5662.8416998677703</v>
      </c>
      <c r="O44" s="11">
        <f t="shared" si="13"/>
        <v>5645.5344156216215</v>
      </c>
      <c r="P44" s="11">
        <f t="shared" si="13"/>
        <v>5626.8774364911924</v>
      </c>
      <c r="Q44" s="11">
        <f t="shared" si="13"/>
        <v>5603.3529432840633</v>
      </c>
      <c r="R44" s="11">
        <f t="shared" si="13"/>
        <v>5580.0274539874035</v>
      </c>
      <c r="S44" s="11">
        <f t="shared" si="13"/>
        <v>5559.828250286123</v>
      </c>
      <c r="T44" s="11">
        <f t="shared" si="13"/>
        <v>5536.7450868922715</v>
      </c>
      <c r="U44" s="11">
        <f t="shared" si="13"/>
        <v>5506.7015029619643</v>
      </c>
      <c r="V44" s="11">
        <f t="shared" si="13"/>
        <v>5475.2943633045497</v>
      </c>
      <c r="W44" s="11">
        <f t="shared" si="13"/>
        <v>5446.882160705597</v>
      </c>
      <c r="X44" s="11">
        <f t="shared" si="13"/>
        <v>5412.6053957707318</v>
      </c>
    </row>
    <row r="45" spans="1:24" ht="15.75">
      <c r="B45" s="10" t="s">
        <v>31</v>
      </c>
      <c r="C45" s="9"/>
      <c r="D45" s="11">
        <f t="shared" ref="D45:X45" si="14">+D13/D36</f>
        <v>677.34967232248948</v>
      </c>
      <c r="E45" s="11">
        <f t="shared" si="14"/>
        <v>683.4502696577232</v>
      </c>
      <c r="F45" s="11">
        <f t="shared" si="14"/>
        <v>689.91375001652887</v>
      </c>
      <c r="G45" s="11">
        <f t="shared" si="14"/>
        <v>694.30293289353699</v>
      </c>
      <c r="H45" s="11">
        <f t="shared" si="14"/>
        <v>706.92422322986511</v>
      </c>
      <c r="I45" s="11">
        <f t="shared" si="14"/>
        <v>715.40116966872915</v>
      </c>
      <c r="J45" s="11">
        <f t="shared" si="14"/>
        <v>722.63152848240827</v>
      </c>
      <c r="K45" s="11">
        <f t="shared" si="14"/>
        <v>733.85679705344455</v>
      </c>
      <c r="L45" s="11">
        <f t="shared" si="14"/>
        <v>673.40464493535683</v>
      </c>
      <c r="M45" s="11">
        <f t="shared" si="14"/>
        <v>682.77165328259309</v>
      </c>
      <c r="N45" s="11">
        <f t="shared" si="14"/>
        <v>676.21305849644762</v>
      </c>
      <c r="O45" s="11">
        <f t="shared" si="14"/>
        <v>670.93093157205544</v>
      </c>
      <c r="P45" s="11">
        <f t="shared" si="14"/>
        <v>654.35551185906809</v>
      </c>
      <c r="Q45" s="11">
        <f t="shared" si="14"/>
        <v>658.86508837572717</v>
      </c>
      <c r="R45" s="11">
        <f t="shared" si="14"/>
        <v>663.67177276100358</v>
      </c>
      <c r="S45" s="11">
        <f t="shared" si="14"/>
        <v>659.81920636403333</v>
      </c>
      <c r="T45" s="11">
        <f t="shared" si="14"/>
        <v>650.83117630623235</v>
      </c>
      <c r="U45" s="11">
        <f t="shared" si="14"/>
        <v>649.43990153527943</v>
      </c>
      <c r="V45" s="11">
        <f t="shared" si="14"/>
        <v>651.71210540746392</v>
      </c>
      <c r="W45" s="11">
        <f t="shared" si="14"/>
        <v>646.78587241622324</v>
      </c>
      <c r="X45" s="11">
        <f t="shared" si="14"/>
        <v>653.80508059230363</v>
      </c>
    </row>
    <row r="46" spans="1:24" ht="15.75">
      <c r="B46" s="10" t="s">
        <v>11</v>
      </c>
      <c r="C46" s="9"/>
      <c r="D46" s="11">
        <f t="shared" ref="D46:X46" si="15">+D16/D36</f>
        <v>1681.7002842945881</v>
      </c>
      <c r="E46" s="11">
        <f t="shared" si="15"/>
        <v>1725.0150604212731</v>
      </c>
      <c r="F46" s="11">
        <f t="shared" si="15"/>
        <v>1772.3333073889014</v>
      </c>
      <c r="G46" s="11">
        <f t="shared" si="15"/>
        <v>1822.590650715091</v>
      </c>
      <c r="H46" s="11">
        <f t="shared" si="15"/>
        <v>1873.9881719229065</v>
      </c>
      <c r="I46" s="11">
        <f t="shared" si="15"/>
        <v>1924.9686438204005</v>
      </c>
      <c r="J46" s="11">
        <f t="shared" si="15"/>
        <v>1974.7746774786669</v>
      </c>
      <c r="K46" s="11">
        <f t="shared" si="15"/>
        <v>2023.4703467486122</v>
      </c>
      <c r="L46" s="11">
        <f t="shared" si="15"/>
        <v>2071.2092654467351</v>
      </c>
      <c r="M46" s="11">
        <f t="shared" si="15"/>
        <v>2118.5727223425274</v>
      </c>
      <c r="N46" s="11">
        <f t="shared" si="15"/>
        <v>2166.0459953106388</v>
      </c>
      <c r="O46" s="11">
        <f t="shared" si="15"/>
        <v>2249.7100496101789</v>
      </c>
      <c r="P46" s="11">
        <f t="shared" si="15"/>
        <v>2333.6359493073023</v>
      </c>
      <c r="Q46" s="11">
        <f t="shared" si="15"/>
        <v>2417.9563179160568</v>
      </c>
      <c r="R46" s="11">
        <f t="shared" si="15"/>
        <v>2502.8965505003998</v>
      </c>
      <c r="S46" s="11">
        <f t="shared" si="15"/>
        <v>2588.6633126788174</v>
      </c>
      <c r="T46" s="11">
        <f t="shared" si="15"/>
        <v>2676.0657967112497</v>
      </c>
      <c r="U46" s="11">
        <f t="shared" si="15"/>
        <v>2764.4734962241391</v>
      </c>
      <c r="V46" s="11">
        <f t="shared" si="15"/>
        <v>2853.9242900217673</v>
      </c>
      <c r="W46" s="11">
        <f t="shared" si="15"/>
        <v>2944.4142277926094</v>
      </c>
      <c r="X46" s="11">
        <f t="shared" si="15"/>
        <v>3035.9550435217116</v>
      </c>
    </row>
    <row r="47" spans="1:24" ht="15.75">
      <c r="B47" s="10" t="s">
        <v>12</v>
      </c>
      <c r="C47" s="9"/>
      <c r="D47" s="11">
        <f t="shared" ref="D47:X47" si="16">+D19/D36</f>
        <v>5682.5025207546842</v>
      </c>
      <c r="E47" s="11">
        <f t="shared" si="16"/>
        <v>5680.6659143770821</v>
      </c>
      <c r="F47" s="11">
        <f t="shared" si="16"/>
        <v>5685.9085146415209</v>
      </c>
      <c r="G47" s="11">
        <f t="shared" si="16"/>
        <v>5700.1258975613655</v>
      </c>
      <c r="H47" s="11">
        <f t="shared" si="16"/>
        <v>5714.4104680171513</v>
      </c>
      <c r="I47" s="11">
        <f t="shared" si="16"/>
        <v>5719.7641029667411</v>
      </c>
      <c r="J47" s="11">
        <f t="shared" si="16"/>
        <v>5717.5287872225617</v>
      </c>
      <c r="K47" s="11">
        <f t="shared" si="16"/>
        <v>5706.1573405447016</v>
      </c>
      <c r="L47" s="11">
        <f t="shared" si="16"/>
        <v>5688.5253423590702</v>
      </c>
      <c r="M47" s="11">
        <f t="shared" si="16"/>
        <v>5677.856197930003</v>
      </c>
      <c r="N47" s="11">
        <f t="shared" si="16"/>
        <v>5662.8416998677703</v>
      </c>
      <c r="O47" s="11">
        <f t="shared" si="16"/>
        <v>5645.5344156216215</v>
      </c>
      <c r="P47" s="11">
        <f t="shared" si="16"/>
        <v>5626.8774364911924</v>
      </c>
      <c r="Q47" s="11">
        <f t="shared" si="16"/>
        <v>5603.3529432840633</v>
      </c>
      <c r="R47" s="11">
        <f t="shared" si="16"/>
        <v>5580.0274539874035</v>
      </c>
      <c r="S47" s="11">
        <f t="shared" si="16"/>
        <v>5559.828250286123</v>
      </c>
      <c r="T47" s="11">
        <f t="shared" si="16"/>
        <v>5536.7450868922715</v>
      </c>
      <c r="U47" s="11">
        <f t="shared" si="16"/>
        <v>5506.7015029619643</v>
      </c>
      <c r="V47" s="11">
        <f t="shared" si="16"/>
        <v>5475.2943633045497</v>
      </c>
      <c r="W47" s="11">
        <f t="shared" si="16"/>
        <v>5446.882160705597</v>
      </c>
      <c r="X47" s="11">
        <f t="shared" si="16"/>
        <v>5412.6053957707318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2976.1549058730534</v>
      </c>
      <c r="E50" s="11">
        <f t="shared" ref="E50:X50" si="18">+E35/E36</f>
        <v>2748.456726178099</v>
      </c>
      <c r="F50" s="11">
        <f t="shared" si="18"/>
        <v>2576.168306053597</v>
      </c>
      <c r="G50" s="11">
        <f t="shared" si="18"/>
        <v>2567.9492769463732</v>
      </c>
      <c r="H50" s="11">
        <f t="shared" si="18"/>
        <v>2645.7425631987271</v>
      </c>
      <c r="I50" s="11">
        <f t="shared" si="18"/>
        <v>2751.8162758596277</v>
      </c>
      <c r="J50" s="11">
        <f t="shared" si="18"/>
        <v>2518.4228521906639</v>
      </c>
      <c r="K50" s="11">
        <f t="shared" si="18"/>
        <v>2399.7558059212188</v>
      </c>
      <c r="L50" s="11">
        <f t="shared" si="18"/>
        <v>2516.7012258256946</v>
      </c>
      <c r="M50" s="11">
        <f t="shared" si="18"/>
        <v>2594.8161867094773</v>
      </c>
      <c r="N50" s="11">
        <f t="shared" si="18"/>
        <v>2764.2568154259816</v>
      </c>
      <c r="O50" s="11">
        <f t="shared" si="18"/>
        <v>2900.1668299886987</v>
      </c>
      <c r="P50" s="11">
        <f t="shared" si="18"/>
        <v>3056.21648206289</v>
      </c>
      <c r="Q50" s="11">
        <f t="shared" si="18"/>
        <v>3246.084739181535</v>
      </c>
      <c r="R50" s="11">
        <f t="shared" si="18"/>
        <v>3487.8001959244834</v>
      </c>
      <c r="S50" s="11">
        <f t="shared" si="18"/>
        <v>3733.5627739023143</v>
      </c>
      <c r="T50" s="11">
        <f t="shared" si="18"/>
        <v>4002.2891810899091</v>
      </c>
      <c r="U50" s="11">
        <f t="shared" si="18"/>
        <v>4287.8225921190169</v>
      </c>
      <c r="V50" s="11">
        <f t="shared" si="18"/>
        <v>4582.6308869561244</v>
      </c>
      <c r="W50" s="11">
        <f t="shared" si="18"/>
        <v>4359.6053939775775</v>
      </c>
      <c r="X50" s="11">
        <f t="shared" si="18"/>
        <v>4394.3133634509213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0.11663077285264389</v>
      </c>
      <c r="F53" s="32">
        <f>IFERROR(((F39/$D39)-1)*100,0)</f>
        <v>0.35604691679851364</v>
      </c>
      <c r="G53" s="32">
        <f>IFERROR(((G39/$D39)-1)*100,0)</f>
        <v>0.82451851049167857</v>
      </c>
      <c r="H53" s="32">
        <f t="shared" ref="H53:X53" si="19">IFERROR(((H39/$D39)-1)*100,0)</f>
        <v>1.3268684057623048</v>
      </c>
      <c r="I53" s="32">
        <f t="shared" si="19"/>
        <v>1.8542885721115177</v>
      </c>
      <c r="J53" s="32">
        <f t="shared" si="19"/>
        <v>2.2402917042644965</v>
      </c>
      <c r="K53" s="32">
        <f t="shared" si="19"/>
        <v>2.3962653956702384</v>
      </c>
      <c r="L53" s="32">
        <f t="shared" si="19"/>
        <v>2.5100208122009304</v>
      </c>
      <c r="M53" s="32">
        <f t="shared" si="19"/>
        <v>2.9274841207131086</v>
      </c>
      <c r="N53" s="32">
        <f t="shared" si="19"/>
        <v>3.4289772008178732</v>
      </c>
      <c r="O53" s="32">
        <f t="shared" si="19"/>
        <v>4.221966599386473</v>
      </c>
      <c r="P53" s="32">
        <f t="shared" si="19"/>
        <v>4.0752538782536707</v>
      </c>
      <c r="Q53" s="32">
        <f t="shared" si="19"/>
        <v>5.1786096399742965</v>
      </c>
      <c r="R53" s="32">
        <f t="shared" si="19"/>
        <v>7.2318399803741773</v>
      </c>
      <c r="S53" s="32">
        <f t="shared" si="19"/>
        <v>8.8965345032735232</v>
      </c>
      <c r="T53" s="32">
        <f t="shared" si="19"/>
        <v>12.112155399862456</v>
      </c>
      <c r="U53" s="32">
        <f t="shared" si="19"/>
        <v>15.164924766648902</v>
      </c>
      <c r="V53" s="32">
        <f t="shared" si="19"/>
        <v>18.593786785040489</v>
      </c>
      <c r="W53" s="32">
        <f t="shared" si="19"/>
        <v>20.145909966799746</v>
      </c>
      <c r="X53" s="32">
        <f t="shared" si="19"/>
        <v>20.895148314897583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0.20845066565748915</v>
      </c>
      <c r="F54" s="32">
        <f t="shared" ref="F54:I54" si="21">IFERROR(((F40/$D40)-1)*100,0)</f>
        <v>0.3814824634885694</v>
      </c>
      <c r="G54" s="32">
        <f t="shared" si="21"/>
        <v>0.14238448407926096</v>
      </c>
      <c r="H54" s="32">
        <f t="shared" si="21"/>
        <v>-1.9553476703648709E-2</v>
      </c>
      <c r="I54" s="32">
        <f t="shared" si="21"/>
        <v>0.22312647299991273</v>
      </c>
      <c r="J54" s="32">
        <f t="shared" ref="J54:X54" si="22">IFERROR(((J40/$D40)-1)*100,0)</f>
        <v>-0.29052612840505532</v>
      </c>
      <c r="K54" s="32">
        <f t="shared" si="22"/>
        <v>-1.389849132083798</v>
      </c>
      <c r="L54" s="32">
        <f t="shared" si="22"/>
        <v>-1.8018682039404599</v>
      </c>
      <c r="M54" s="32">
        <f t="shared" si="22"/>
        <v>-1.6489697838886763</v>
      </c>
      <c r="N54" s="32">
        <f t="shared" si="22"/>
        <v>-0.93145883915173311</v>
      </c>
      <c r="O54" s="32">
        <f t="shared" si="22"/>
        <v>0.59613558909534792</v>
      </c>
      <c r="P54" s="32">
        <f t="shared" si="22"/>
        <v>2.4371848001738083</v>
      </c>
      <c r="Q54" s="32">
        <f t="shared" si="22"/>
        <v>4.9012337482340129</v>
      </c>
      <c r="R54" s="32">
        <f t="shared" si="22"/>
        <v>8.1171725252898739</v>
      </c>
      <c r="S54" s="32">
        <f t="shared" si="22"/>
        <v>13.34941608947322</v>
      </c>
      <c r="T54" s="32">
        <f t="shared" si="22"/>
        <v>19.635726923691308</v>
      </c>
      <c r="U54" s="32">
        <f t="shared" si="22"/>
        <v>26.976167110332817</v>
      </c>
      <c r="V54" s="32">
        <f t="shared" si="22"/>
        <v>36.647329568757272</v>
      </c>
      <c r="W54" s="32">
        <f t="shared" si="22"/>
        <v>43.609216738171682</v>
      </c>
      <c r="X54" s="39">
        <f t="shared" si="22"/>
        <v>48.48762675637861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-8.5334998045283328E-2</v>
      </c>
      <c r="F55" s="32">
        <f t="shared" ref="F55:I55" si="23">IFERROR(((F41/$D41)-1)*100,0)</f>
        <v>1.7339230313728748E-2</v>
      </c>
      <c r="G55" s="32">
        <f t="shared" si="23"/>
        <v>0.67614326402389846</v>
      </c>
      <c r="H55" s="32">
        <f t="shared" si="23"/>
        <v>1.3210012872765464</v>
      </c>
      <c r="I55" s="32">
        <f t="shared" si="23"/>
        <v>1.8837013317719364</v>
      </c>
      <c r="J55" s="32">
        <f t="shared" ref="J55:X55" si="24">IFERROR(((J41/$D41)-1)*100,0)</f>
        <v>2.5784167705091177</v>
      </c>
      <c r="K55" s="32">
        <f t="shared" si="24"/>
        <v>3.1531654311963919</v>
      </c>
      <c r="L55" s="32">
        <f t="shared" si="24"/>
        <v>3.6713109265724464</v>
      </c>
      <c r="M55" s="32">
        <f t="shared" si="24"/>
        <v>4.1564662441364142</v>
      </c>
      <c r="N55" s="32">
        <f t="shared" si="24"/>
        <v>4.6204326745292068</v>
      </c>
      <c r="O55" s="32">
        <f t="shared" si="24"/>
        <v>5.0912436252460447</v>
      </c>
      <c r="P55" s="32">
        <f t="shared" si="24"/>
        <v>3.7883470147994203</v>
      </c>
      <c r="Q55" s="32">
        <f t="shared" si="24"/>
        <v>4.3722750734788152</v>
      </c>
      <c r="R55" s="32">
        <f t="shared" si="24"/>
        <v>6.3117757481505832</v>
      </c>
      <c r="S55" s="32">
        <f t="shared" si="24"/>
        <v>6.6596853783741139</v>
      </c>
      <c r="T55" s="32">
        <f t="shared" si="24"/>
        <v>9.3341694544132316</v>
      </c>
      <c r="U55" s="32">
        <f t="shared" si="24"/>
        <v>11.231503158451982</v>
      </c>
      <c r="V55" s="32">
        <f t="shared" si="24"/>
        <v>12.730475990954538</v>
      </c>
      <c r="W55" s="32">
        <f t="shared" si="24"/>
        <v>12.110684477954624</v>
      </c>
      <c r="X55" s="32">
        <f t="shared" si="24"/>
        <v>10.968516932645889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0.59166146360667415</v>
      </c>
      <c r="F56" s="32">
        <f t="shared" ref="F56:I56" si="25">IFERROR(((F42/$D42)-1)*100,0)</f>
        <v>1.3256531618137446</v>
      </c>
      <c r="G56" s="32">
        <f t="shared" si="25"/>
        <v>2.1820040880412117</v>
      </c>
      <c r="H56" s="32">
        <f t="shared" si="25"/>
        <v>3.1557387272202808</v>
      </c>
      <c r="I56" s="32">
        <f t="shared" si="25"/>
        <v>3.9616907304972582</v>
      </c>
      <c r="J56" s="32">
        <f t="shared" ref="J56:X56" si="26">IFERROR(((J42/$D42)-1)*100,0)</f>
        <v>4.6431645737877281</v>
      </c>
      <c r="K56" s="32">
        <f t="shared" si="26"/>
        <v>5.2468973890586135</v>
      </c>
      <c r="L56" s="32">
        <f t="shared" si="26"/>
        <v>4.869542000394711</v>
      </c>
      <c r="M56" s="32">
        <f t="shared" si="26"/>
        <v>5.442333397871435</v>
      </c>
      <c r="N56" s="32">
        <f t="shared" si="26"/>
        <v>5.764412749994241</v>
      </c>
      <c r="O56" s="32">
        <f t="shared" si="26"/>
        <v>6.5239009620137178</v>
      </c>
      <c r="P56" s="32">
        <f t="shared" si="26"/>
        <v>7.1294245967935321</v>
      </c>
      <c r="Q56" s="32">
        <f t="shared" si="26"/>
        <v>7.9415246496383984</v>
      </c>
      <c r="R56" s="32">
        <f t="shared" si="26"/>
        <v>8.7675023182523191</v>
      </c>
      <c r="S56" s="32">
        <f t="shared" si="26"/>
        <v>9.534953531855983</v>
      </c>
      <c r="T56" s="32">
        <f t="shared" si="26"/>
        <v>10.223020801658421</v>
      </c>
      <c r="U56" s="32">
        <f t="shared" si="26"/>
        <v>10.931501421189861</v>
      </c>
      <c r="V56" s="32">
        <f t="shared" si="26"/>
        <v>11.681553829379943</v>
      </c>
      <c r="W56" s="32">
        <f t="shared" si="26"/>
        <v>12.392256176239801</v>
      </c>
      <c r="X56" s="32">
        <f t="shared" si="26"/>
        <v>13.191644840943617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2.0947150069166698</v>
      </c>
      <c r="F57" s="32">
        <f t="shared" ref="F57:I57" si="27">IFERROR(((F43/$D43)-1)*100,0)</f>
        <v>4.374519517863007</v>
      </c>
      <c r="G57" s="32">
        <f t="shared" si="27"/>
        <v>6.6909828063964172</v>
      </c>
      <c r="H57" s="32">
        <f t="shared" si="27"/>
        <v>9.4047367633472554</v>
      </c>
      <c r="I57" s="32">
        <f t="shared" si="27"/>
        <v>11.925133509061858</v>
      </c>
      <c r="J57" s="32">
        <f t="shared" ref="J57:X57" si="28">IFERROR(((J43/$D43)-1)*100,0)</f>
        <v>14.342903099398828</v>
      </c>
      <c r="K57" s="32">
        <f t="shared" si="28"/>
        <v>16.882948411830846</v>
      </c>
      <c r="L57" s="32">
        <f t="shared" si="28"/>
        <v>16.344035135140622</v>
      </c>
      <c r="M57" s="32">
        <f t="shared" si="28"/>
        <v>18.748836486799192</v>
      </c>
      <c r="N57" s="32">
        <f t="shared" si="28"/>
        <v>20.483207480817399</v>
      </c>
      <c r="O57" s="32">
        <f t="shared" si="28"/>
        <v>23.805813140578369</v>
      </c>
      <c r="P57" s="32">
        <f t="shared" si="28"/>
        <v>26.660796342405881</v>
      </c>
      <c r="Q57" s="32">
        <f t="shared" si="28"/>
        <v>30.426292909201671</v>
      </c>
      <c r="R57" s="32">
        <f t="shared" si="28"/>
        <v>34.230659862851013</v>
      </c>
      <c r="S57" s="32">
        <f t="shared" si="28"/>
        <v>37.70299818920482</v>
      </c>
      <c r="T57" s="32">
        <f t="shared" si="28"/>
        <v>41.026982649757706</v>
      </c>
      <c r="U57" s="32">
        <f t="shared" si="28"/>
        <v>44.715604185637318</v>
      </c>
      <c r="V57" s="32">
        <f t="shared" si="28"/>
        <v>48.603737093231402</v>
      </c>
      <c r="W57" s="32">
        <f t="shared" si="28"/>
        <v>52.230777908522199</v>
      </c>
      <c r="X57" s="32">
        <f t="shared" si="28"/>
        <v>56.40873198824503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-3.2320379461237003E-2</v>
      </c>
      <c r="F58" s="32">
        <f t="shared" ref="F58:I58" si="29">IFERROR(((F44/$D44)-1)*100,0)</f>
        <v>5.9938273223747451E-2</v>
      </c>
      <c r="G58" s="32">
        <f t="shared" si="29"/>
        <v>0.31013407811635307</v>
      </c>
      <c r="H58" s="32">
        <f t="shared" si="29"/>
        <v>0.56151224123397458</v>
      </c>
      <c r="I58" s="32">
        <f t="shared" si="29"/>
        <v>0.65572486903373584</v>
      </c>
      <c r="J58" s="32">
        <f t="shared" ref="J58:X58" si="30">IFERROR(((J44/$D44)-1)*100,0)</f>
        <v>0.61638804980637119</v>
      </c>
      <c r="K58" s="32">
        <f t="shared" si="30"/>
        <v>0.41627469065999012</v>
      </c>
      <c r="L58" s="32">
        <f t="shared" si="30"/>
        <v>0.10598889454758176</v>
      </c>
      <c r="M58" s="32">
        <f t="shared" si="30"/>
        <v>-8.1765433586888925E-2</v>
      </c>
      <c r="N58" s="32">
        <f t="shared" si="30"/>
        <v>-0.34598877545772844</v>
      </c>
      <c r="O58" s="32">
        <f t="shared" si="30"/>
        <v>-0.6505602944836486</v>
      </c>
      <c r="P58" s="32">
        <f t="shared" si="30"/>
        <v>-0.97888358272306686</v>
      </c>
      <c r="Q58" s="32">
        <f t="shared" si="30"/>
        <v>-1.392864801758309</v>
      </c>
      <c r="R58" s="32">
        <f t="shared" si="30"/>
        <v>-1.8033439737686341</v>
      </c>
      <c r="S58" s="32">
        <f t="shared" si="30"/>
        <v>-2.1588071456283164</v>
      </c>
      <c r="T58" s="32">
        <f t="shared" si="30"/>
        <v>-2.5650218953718107</v>
      </c>
      <c r="U58" s="32">
        <f t="shared" si="30"/>
        <v>-3.0937252935766768</v>
      </c>
      <c r="V58" s="32">
        <f t="shared" si="30"/>
        <v>-3.6464243824499976</v>
      </c>
      <c r="W58" s="32">
        <f t="shared" si="30"/>
        <v>-4.1464189270222214</v>
      </c>
      <c r="X58" s="32">
        <f t="shared" si="30"/>
        <v>-4.7496173384558027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0.90065701431818468</v>
      </c>
      <c r="F59" s="32">
        <f t="shared" ref="F59:I59" si="31">IFERROR(((F45/$D45)-1)*100,0)</f>
        <v>1.8548879858404366</v>
      </c>
      <c r="G59" s="32">
        <f t="shared" si="31"/>
        <v>2.5028816376212903</v>
      </c>
      <c r="H59" s="32">
        <f t="shared" si="31"/>
        <v>4.3662161680791511</v>
      </c>
      <c r="I59" s="32">
        <f t="shared" si="31"/>
        <v>5.617703661945983</v>
      </c>
      <c r="J59" s="32">
        <f t="shared" ref="J59:X59" si="32">IFERROR(((J45/$D45)-1)*100,0)</f>
        <v>6.6851521466980035</v>
      </c>
      <c r="K59" s="32">
        <f t="shared" si="32"/>
        <v>8.3423860732380728</v>
      </c>
      <c r="L59" s="32">
        <f t="shared" si="32"/>
        <v>-0.58242109627159033</v>
      </c>
      <c r="M59" s="32">
        <f t="shared" si="32"/>
        <v>0.80047000561951354</v>
      </c>
      <c r="N59" s="32">
        <f t="shared" si="32"/>
        <v>-0.16780311152210237</v>
      </c>
      <c r="O59" s="32">
        <f t="shared" si="32"/>
        <v>-0.94762587371239881</v>
      </c>
      <c r="P59" s="32">
        <f t="shared" si="32"/>
        <v>-3.3947252656931659</v>
      </c>
      <c r="Q59" s="32">
        <f t="shared" si="32"/>
        <v>-2.7289573911481457</v>
      </c>
      <c r="R59" s="32">
        <f t="shared" si="32"/>
        <v>-2.0193262240147392</v>
      </c>
      <c r="S59" s="32">
        <f t="shared" si="32"/>
        <v>-2.5880969128320164</v>
      </c>
      <c r="T59" s="32">
        <f t="shared" si="32"/>
        <v>-3.9150378452728507</v>
      </c>
      <c r="U59" s="32">
        <f t="shared" si="32"/>
        <v>-4.1204376303177863</v>
      </c>
      <c r="V59" s="32">
        <f t="shared" si="32"/>
        <v>-3.7849825522347613</v>
      </c>
      <c r="W59" s="32">
        <f t="shared" si="32"/>
        <v>-4.5122631862313352</v>
      </c>
      <c r="X59" s="32">
        <f t="shared" si="32"/>
        <v>-3.4759877641124981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2.5756537315954509</v>
      </c>
      <c r="F60" s="32">
        <f t="shared" ref="F60:I60" si="33">IFERROR(((F46/$D46)-1)*100,0)</f>
        <v>5.3893683637171064</v>
      </c>
      <c r="G60" s="32">
        <f t="shared" si="33"/>
        <v>8.3778523281633035</v>
      </c>
      <c r="H60" s="32">
        <f t="shared" si="33"/>
        <v>11.434135405939848</v>
      </c>
      <c r="I60" s="32">
        <f t="shared" si="33"/>
        <v>14.465619218697734</v>
      </c>
      <c r="J60" s="32">
        <f t="shared" ref="J60:X60" si="34">IFERROR(((J46/$D46)-1)*100,0)</f>
        <v>17.42726667296801</v>
      </c>
      <c r="K60" s="32">
        <f t="shared" si="34"/>
        <v>20.322887832381163</v>
      </c>
      <c r="L60" s="32">
        <f t="shared" si="34"/>
        <v>23.161617131766853</v>
      </c>
      <c r="M60" s="32">
        <f t="shared" si="34"/>
        <v>25.978020110235711</v>
      </c>
      <c r="N60" s="32">
        <f t="shared" si="34"/>
        <v>28.800953150770027</v>
      </c>
      <c r="O60" s="32">
        <f t="shared" si="34"/>
        <v>33.775921346998537</v>
      </c>
      <c r="P60" s="32">
        <f t="shared" si="34"/>
        <v>38.766459820524886</v>
      </c>
      <c r="Q60" s="32">
        <f t="shared" si="34"/>
        <v>43.780454846643565</v>
      </c>
      <c r="R60" s="32">
        <f t="shared" si="34"/>
        <v>48.831309233575681</v>
      </c>
      <c r="S60" s="32">
        <f t="shared" si="34"/>
        <v>53.931312068765401</v>
      </c>
      <c r="T60" s="32">
        <f t="shared" si="34"/>
        <v>59.128580859684021</v>
      </c>
      <c r="U60" s="32">
        <f t="shared" si="34"/>
        <v>64.385623409924975</v>
      </c>
      <c r="V60" s="32">
        <f t="shared" si="34"/>
        <v>69.704692130612585</v>
      </c>
      <c r="W60" s="32">
        <f t="shared" si="34"/>
        <v>75.085552121892135</v>
      </c>
      <c r="X60" s="32">
        <f t="shared" si="34"/>
        <v>80.528901129084602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-3.2320379461237003E-2</v>
      </c>
      <c r="F61" s="32">
        <f t="shared" ref="F61:I61" si="36">IFERROR(((F47/$D47)-1)*100,0)</f>
        <v>5.9938273223747451E-2</v>
      </c>
      <c r="G61" s="32">
        <f t="shared" si="36"/>
        <v>0.31013407811635307</v>
      </c>
      <c r="H61" s="32">
        <f t="shared" si="36"/>
        <v>0.56151224123397458</v>
      </c>
      <c r="I61" s="32">
        <f t="shared" si="36"/>
        <v>0.65572486903373584</v>
      </c>
      <c r="J61" s="32">
        <f t="shared" ref="J61:X61" si="37">IFERROR(((J47/$D47)-1)*100,0)</f>
        <v>0.61638804980637119</v>
      </c>
      <c r="K61" s="32">
        <f t="shared" si="37"/>
        <v>0.41627469065999012</v>
      </c>
      <c r="L61" s="32">
        <f t="shared" si="37"/>
        <v>0.10598889454758176</v>
      </c>
      <c r="M61" s="32">
        <f t="shared" si="37"/>
        <v>-8.1765433586888925E-2</v>
      </c>
      <c r="N61" s="32">
        <f t="shared" si="37"/>
        <v>-0.34598877545772844</v>
      </c>
      <c r="O61" s="32">
        <f t="shared" si="37"/>
        <v>-0.6505602944836486</v>
      </c>
      <c r="P61" s="32">
        <f t="shared" si="37"/>
        <v>-0.97888358272306686</v>
      </c>
      <c r="Q61" s="32">
        <f t="shared" si="37"/>
        <v>-1.392864801758309</v>
      </c>
      <c r="R61" s="32">
        <f t="shared" si="37"/>
        <v>-1.8033439737686341</v>
      </c>
      <c r="S61" s="32">
        <f t="shared" si="37"/>
        <v>-2.1588071456283164</v>
      </c>
      <c r="T61" s="32">
        <f t="shared" si="37"/>
        <v>-2.5650218953718107</v>
      </c>
      <c r="U61" s="32">
        <f t="shared" si="37"/>
        <v>-3.0937252935766768</v>
      </c>
      <c r="V61" s="32">
        <f t="shared" si="37"/>
        <v>-3.6464243824499976</v>
      </c>
      <c r="W61" s="32">
        <f t="shared" si="37"/>
        <v>-4.1464189270222214</v>
      </c>
      <c r="X61" s="32">
        <f t="shared" si="37"/>
        <v>-4.7496173384558027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-7.6507502766614</v>
      </c>
      <c r="F64" s="32">
        <f t="shared" ref="F64:I64" si="41">IFERROR(((F50/$D50)-1)*100,0)</f>
        <v>-13.439710380334535</v>
      </c>
      <c r="G64" s="32">
        <f t="shared" si="41"/>
        <v>-13.715873058930494</v>
      </c>
      <c r="H64" s="32">
        <f t="shared" si="41"/>
        <v>-11.101987400665891</v>
      </c>
      <c r="I64" s="32">
        <f t="shared" si="41"/>
        <v>-7.5378680582359081</v>
      </c>
      <c r="J64" s="32">
        <f t="shared" ref="J64:X64" si="42">IFERROR(((J50/$D50)-1)*100,0)</f>
        <v>-15.379980819516991</v>
      </c>
      <c r="K64" s="32">
        <f t="shared" si="42"/>
        <v>-19.36724122841812</v>
      </c>
      <c r="L64" s="32">
        <f t="shared" si="42"/>
        <v>-15.437828156749733</v>
      </c>
      <c r="M64" s="32">
        <f t="shared" si="42"/>
        <v>-12.813134101691215</v>
      </c>
      <c r="N64" s="32">
        <f t="shared" si="42"/>
        <v>-7.1198609329413127</v>
      </c>
      <c r="O64" s="32">
        <f t="shared" si="42"/>
        <v>-2.5532298649644236</v>
      </c>
      <c r="P64" s="32">
        <f t="shared" si="42"/>
        <v>2.6901011110626483</v>
      </c>
      <c r="Q64" s="32">
        <f t="shared" si="42"/>
        <v>9.0697507974403671</v>
      </c>
      <c r="R64" s="32">
        <f t="shared" si="42"/>
        <v>17.191487211964841</v>
      </c>
      <c r="S64" s="32">
        <f t="shared" si="42"/>
        <v>25.449208525222101</v>
      </c>
      <c r="T64" s="32">
        <f t="shared" si="42"/>
        <v>34.478523721729459</v>
      </c>
      <c r="U64" s="32">
        <f t="shared" si="42"/>
        <v>44.072560996659107</v>
      </c>
      <c r="V64" s="32">
        <f t="shared" si="42"/>
        <v>53.978238092140309</v>
      </c>
      <c r="W64" s="32">
        <f t="shared" si="42"/>
        <v>46.48449196560518</v>
      </c>
      <c r="X64" s="32">
        <f t="shared" si="42"/>
        <v>47.650693677917012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25.964253123405385</v>
      </c>
      <c r="D67" s="30">
        <f>(D8/D7)*100</f>
        <v>25.34146599040993</v>
      </c>
      <c r="E67" s="30">
        <f t="shared" ref="E67:X67" si="43">(E8/E7)*100</f>
        <v>25.364707390692733</v>
      </c>
      <c r="F67" s="30">
        <f t="shared" si="43"/>
        <v>25.347888862386224</v>
      </c>
      <c r="G67" s="30">
        <f t="shared" si="43"/>
        <v>25.170016857930982</v>
      </c>
      <c r="H67" s="30">
        <f t="shared" si="43"/>
        <v>25.004730977475155</v>
      </c>
      <c r="I67" s="30">
        <f t="shared" si="43"/>
        <v>24.93563095450747</v>
      </c>
      <c r="J67" s="30">
        <f t="shared" si="43"/>
        <v>24.714172846332918</v>
      </c>
      <c r="K67" s="30">
        <f t="shared" si="43"/>
        <v>24.404462163462419</v>
      </c>
      <c r="L67" s="30">
        <f t="shared" si="43"/>
        <v>24.275525431709315</v>
      </c>
      <c r="M67" s="30">
        <f t="shared" si="43"/>
        <v>24.214711052495282</v>
      </c>
      <c r="N67" s="30">
        <f t="shared" si="43"/>
        <v>24.273101547477257</v>
      </c>
      <c r="O67" s="30">
        <f t="shared" si="43"/>
        <v>24.459848839704513</v>
      </c>
      <c r="P67" s="30">
        <f t="shared" si="43"/>
        <v>24.942609679373085</v>
      </c>
      <c r="Q67" s="30">
        <f t="shared" si="43"/>
        <v>25.27463575039101</v>
      </c>
      <c r="R67" s="30">
        <f t="shared" si="43"/>
        <v>25.550691390079383</v>
      </c>
      <c r="S67" s="30">
        <f t="shared" si="43"/>
        <v>26.377702338891801</v>
      </c>
      <c r="T67" s="30">
        <f t="shared" si="43"/>
        <v>27.042069562052255</v>
      </c>
      <c r="U67" s="30">
        <f t="shared" si="43"/>
        <v>27.940470824246589</v>
      </c>
      <c r="V67" s="30">
        <f t="shared" si="43"/>
        <v>29.199199627748161</v>
      </c>
      <c r="W67" s="30">
        <f t="shared" si="43"/>
        <v>30.290403417689664</v>
      </c>
      <c r="X67" s="30">
        <f t="shared" si="43"/>
        <v>31.125270086456897</v>
      </c>
    </row>
    <row r="68" spans="1:24" ht="15.75">
      <c r="B68" s="20" t="s">
        <v>38</v>
      </c>
      <c r="C68" s="31">
        <f t="shared" ref="C68:C69" si="44">AVERAGE(D68:X68)</f>
        <v>55.15916745923009</v>
      </c>
      <c r="D68" s="30">
        <f>(D9/D7)*100</f>
        <v>55.822958926258202</v>
      </c>
      <c r="E68" s="30">
        <f t="shared" ref="E68:X68" si="45">(E9/E7)*100</f>
        <v>55.710346997088081</v>
      </c>
      <c r="F68" s="30">
        <f t="shared" si="45"/>
        <v>55.634553086734414</v>
      </c>
      <c r="G68" s="30">
        <f t="shared" si="45"/>
        <v>55.74080881622934</v>
      </c>
      <c r="H68" s="30">
        <f t="shared" si="45"/>
        <v>55.819726615624333</v>
      </c>
      <c r="I68" s="30">
        <f t="shared" si="45"/>
        <v>55.839079084745876</v>
      </c>
      <c r="J68" s="30">
        <f t="shared" si="45"/>
        <v>56.007574417570659</v>
      </c>
      <c r="K68" s="30">
        <f t="shared" si="45"/>
        <v>56.235595065195433</v>
      </c>
      <c r="L68" s="30">
        <f t="shared" si="45"/>
        <v>56.455352226370728</v>
      </c>
      <c r="M68" s="30">
        <f t="shared" si="45"/>
        <v>56.48950022164734</v>
      </c>
      <c r="N68" s="30">
        <f t="shared" si="45"/>
        <v>56.466014400376608</v>
      </c>
      <c r="O68" s="30">
        <f t="shared" si="45"/>
        <v>56.288557660319952</v>
      </c>
      <c r="P68" s="30">
        <f t="shared" si="45"/>
        <v>55.669070374873982</v>
      </c>
      <c r="Q68" s="30">
        <f t="shared" si="45"/>
        <v>55.395001363970827</v>
      </c>
      <c r="R68" s="30">
        <f t="shared" si="45"/>
        <v>55.343990106415738</v>
      </c>
      <c r="S68" s="30">
        <f t="shared" si="45"/>
        <v>54.676296753829355</v>
      </c>
      <c r="T68" s="30">
        <f t="shared" si="45"/>
        <v>54.439742318055117</v>
      </c>
      <c r="U68" s="30">
        <f t="shared" si="45"/>
        <v>53.916343406654967</v>
      </c>
      <c r="V68" s="30">
        <f t="shared" si="45"/>
        <v>53.063055844460052</v>
      </c>
      <c r="W68" s="30">
        <f t="shared" si="45"/>
        <v>52.089581214516087</v>
      </c>
      <c r="X68" s="30">
        <f t="shared" si="45"/>
        <v>51.23936774289507</v>
      </c>
    </row>
    <row r="69" spans="1:24" ht="15.75">
      <c r="B69" s="20" t="s">
        <v>10</v>
      </c>
      <c r="C69" s="31">
        <f t="shared" si="44"/>
        <v>18.876579417364514</v>
      </c>
      <c r="D69" s="30">
        <f t="shared" ref="D69:X69" si="46">(D10/D7)*100</f>
        <v>18.835575083331875</v>
      </c>
      <c r="E69" s="30">
        <f t="shared" si="46"/>
        <v>18.924945612219183</v>
      </c>
      <c r="F69" s="30">
        <f t="shared" si="46"/>
        <v>19.017558050879344</v>
      </c>
      <c r="G69" s="30">
        <f t="shared" si="46"/>
        <v>19.089174325839679</v>
      </c>
      <c r="H69" s="30">
        <f t="shared" si="46"/>
        <v>19.175542406900519</v>
      </c>
      <c r="I69" s="30">
        <f t="shared" si="46"/>
        <v>19.225289960746657</v>
      </c>
      <c r="J69" s="30">
        <f t="shared" si="46"/>
        <v>19.27825273609642</v>
      </c>
      <c r="K69" s="30">
        <f t="shared" si="46"/>
        <v>19.359942771342155</v>
      </c>
      <c r="L69" s="30">
        <f t="shared" si="46"/>
        <v>19.269122341919953</v>
      </c>
      <c r="M69" s="30">
        <f t="shared" si="46"/>
        <v>19.295788725857374</v>
      </c>
      <c r="N69" s="30">
        <f t="shared" si="46"/>
        <v>19.260884052146139</v>
      </c>
      <c r="O69" s="30">
        <f t="shared" si="46"/>
        <v>19.251593499975556</v>
      </c>
      <c r="P69" s="30">
        <f t="shared" si="46"/>
        <v>19.388319945752922</v>
      </c>
      <c r="Q69" s="30">
        <f t="shared" si="46"/>
        <v>19.330362885638156</v>
      </c>
      <c r="R69" s="30">
        <f t="shared" si="46"/>
        <v>19.105318503504868</v>
      </c>
      <c r="S69" s="30">
        <f t="shared" si="46"/>
        <v>18.94600090727884</v>
      </c>
      <c r="T69" s="30">
        <f t="shared" si="46"/>
        <v>18.518188119892621</v>
      </c>
      <c r="U69" s="30">
        <f t="shared" si="46"/>
        <v>18.143185769098451</v>
      </c>
      <c r="V69" s="30">
        <f t="shared" si="46"/>
        <v>17.737744527791776</v>
      </c>
      <c r="W69" s="30">
        <f t="shared" si="46"/>
        <v>17.620015367794249</v>
      </c>
      <c r="X69" s="30">
        <f t="shared" si="46"/>
        <v>17.635362170648037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7.9252508992465396</v>
      </c>
      <c r="D72" s="30">
        <f>(D13/D$10)*100</f>
        <v>8.423120712430757</v>
      </c>
      <c r="E72" s="30">
        <f t="shared" ref="E72:X72" si="47">(E13/E$10)*100</f>
        <v>8.4489946942835026</v>
      </c>
      <c r="F72" s="30">
        <f t="shared" si="47"/>
        <v>8.4671155811426289</v>
      </c>
      <c r="G72" s="30">
        <f t="shared" si="47"/>
        <v>8.4495714593909845</v>
      </c>
      <c r="H72" s="30">
        <f t="shared" si="47"/>
        <v>8.5219615304970233</v>
      </c>
      <c r="I72" s="30">
        <f t="shared" si="47"/>
        <v>8.557293182356231</v>
      </c>
      <c r="J72" s="30">
        <f t="shared" si="47"/>
        <v>8.5874879493158591</v>
      </c>
      <c r="K72" s="30">
        <f t="shared" si="47"/>
        <v>8.6708588928202701</v>
      </c>
      <c r="L72" s="30">
        <f t="shared" si="47"/>
        <v>7.9852190833498815</v>
      </c>
      <c r="M72" s="30">
        <f t="shared" si="47"/>
        <v>8.052311622536882</v>
      </c>
      <c r="N72" s="30">
        <f t="shared" si="47"/>
        <v>7.9506766360677341</v>
      </c>
      <c r="O72" s="30">
        <f t="shared" si="47"/>
        <v>7.8323277366278061</v>
      </c>
      <c r="P72" s="30">
        <f t="shared" si="47"/>
        <v>7.5956525819794143</v>
      </c>
      <c r="Q72" s="30">
        <f t="shared" si="47"/>
        <v>7.5904591525620946</v>
      </c>
      <c r="R72" s="30">
        <f t="shared" si="47"/>
        <v>7.587772313513244</v>
      </c>
      <c r="S72" s="30">
        <f t="shared" si="47"/>
        <v>7.4908711062007525</v>
      </c>
      <c r="T72" s="30">
        <f t="shared" si="47"/>
        <v>7.3427059882070518</v>
      </c>
      <c r="U72" s="30">
        <f t="shared" si="47"/>
        <v>7.2802145229109838</v>
      </c>
      <c r="V72" s="30">
        <f t="shared" si="47"/>
        <v>7.2566209774380734</v>
      </c>
      <c r="W72" s="30">
        <f t="shared" si="47"/>
        <v>7.1562290953389107</v>
      </c>
      <c r="X72" s="30">
        <f t="shared" si="47"/>
        <v>7.1828040652072396</v>
      </c>
    </row>
    <row r="73" spans="1:24" ht="15.75">
      <c r="A73" s="36"/>
      <c r="B73" s="10" t="s">
        <v>11</v>
      </c>
      <c r="C73" s="31">
        <f>AVERAGE(D73:X73)</f>
        <v>26.2989240986096</v>
      </c>
      <c r="D73" s="30">
        <f>(D16/D$10)*100</f>
        <v>20.912632094695002</v>
      </c>
      <c r="E73" s="30">
        <f t="shared" ref="E73:X73" si="48">(E16/E$10)*100</f>
        <v>21.325096704340403</v>
      </c>
      <c r="F73" s="30">
        <f t="shared" si="48"/>
        <v>21.751343499982561</v>
      </c>
      <c r="G73" s="30">
        <f>(G16/G$10)*100</f>
        <v>22.180678223919443</v>
      </c>
      <c r="H73" s="30">
        <f t="shared" si="48"/>
        <v>22.590900955080993</v>
      </c>
      <c r="I73" s="30">
        <f t="shared" si="48"/>
        <v>23.025571875485653</v>
      </c>
      <c r="J73" s="30">
        <f t="shared" si="48"/>
        <v>23.467497717787442</v>
      </c>
      <c r="K73" s="30">
        <f t="shared" si="48"/>
        <v>23.908241936179206</v>
      </c>
      <c r="L73" s="30">
        <f t="shared" si="48"/>
        <v>24.560358881462747</v>
      </c>
      <c r="M73" s="30">
        <f t="shared" si="48"/>
        <v>24.985524330559166</v>
      </c>
      <c r="N73" s="30">
        <f t="shared" si="48"/>
        <v>25.467611237582815</v>
      </c>
      <c r="O73" s="30">
        <f t="shared" si="48"/>
        <v>26.262712884090288</v>
      </c>
      <c r="P73" s="30">
        <f t="shared" si="48"/>
        <v>27.088467358357978</v>
      </c>
      <c r="Q73" s="30">
        <f t="shared" si="48"/>
        <v>27.856080080168084</v>
      </c>
      <c r="R73" s="30">
        <f t="shared" si="48"/>
        <v>28.615665045488953</v>
      </c>
      <c r="S73" s="30">
        <f t="shared" si="48"/>
        <v>29.388873536259492</v>
      </c>
      <c r="T73" s="30">
        <f t="shared" si="48"/>
        <v>30.191492149881523</v>
      </c>
      <c r="U73" s="30">
        <f t="shared" si="48"/>
        <v>30.989719060740807</v>
      </c>
      <c r="V73" s="30">
        <f t="shared" si="48"/>
        <v>31.777600414593792</v>
      </c>
      <c r="W73" s="30">
        <f t="shared" si="48"/>
        <v>32.577864892045227</v>
      </c>
      <c r="X73" s="30">
        <f t="shared" si="48"/>
        <v>33.353473192099983</v>
      </c>
    </row>
    <row r="74" spans="1:24" ht="15.75">
      <c r="A74" s="36"/>
      <c r="B74" s="10" t="s">
        <v>12</v>
      </c>
      <c r="C74" s="31">
        <f>AVERAGE(D74:X74)</f>
        <v>65.775825002143847</v>
      </c>
      <c r="D74" s="30">
        <f>(D19/D$10)*100</f>
        <v>70.664247192874242</v>
      </c>
      <c r="E74" s="30">
        <f t="shared" ref="E74:X74" si="49">(E19/E$10)*100</f>
        <v>70.225908601376091</v>
      </c>
      <c r="F74" s="30">
        <f t="shared" si="49"/>
        <v>69.781540918874796</v>
      </c>
      <c r="G74" s="30">
        <f t="shared" si="49"/>
        <v>69.369750316689576</v>
      </c>
      <c r="H74" s="30">
        <f t="shared" si="49"/>
        <v>68.887137514421966</v>
      </c>
      <c r="I74" s="30">
        <f t="shared" si="49"/>
        <v>68.417134942158114</v>
      </c>
      <c r="J74" s="30">
        <f t="shared" si="49"/>
        <v>67.94501433289669</v>
      </c>
      <c r="K74" s="30">
        <f t="shared" si="49"/>
        <v>67.420899171000528</v>
      </c>
      <c r="L74" s="30">
        <f t="shared" si="49"/>
        <v>67.454422035187378</v>
      </c>
      <c r="M74" s="30">
        <f t="shared" si="49"/>
        <v>66.962164046903965</v>
      </c>
      <c r="N74" s="30">
        <f t="shared" si="49"/>
        <v>66.581712126349444</v>
      </c>
      <c r="O74" s="30">
        <f t="shared" si="49"/>
        <v>65.904959379281905</v>
      </c>
      <c r="P74" s="30">
        <f t="shared" si="49"/>
        <v>65.315880059662618</v>
      </c>
      <c r="Q74" s="30">
        <f t="shared" si="49"/>
        <v>64.553460767269826</v>
      </c>
      <c r="R74" s="30">
        <f t="shared" si="49"/>
        <v>63.796562640997799</v>
      </c>
      <c r="S74" s="30">
        <f t="shared" si="49"/>
        <v>63.120255357539754</v>
      </c>
      <c r="T74" s="30">
        <f t="shared" si="49"/>
        <v>62.46580186191143</v>
      </c>
      <c r="U74" s="30">
        <f t="shared" si="49"/>
        <v>61.730066416348208</v>
      </c>
      <c r="V74" s="30">
        <f t="shared" si="49"/>
        <v>60.965778607968133</v>
      </c>
      <c r="W74" s="30">
        <f t="shared" si="49"/>
        <v>60.265906012615865</v>
      </c>
      <c r="X74" s="30">
        <f t="shared" si="49"/>
        <v>59.463722742692774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5556513039.381773</v>
      </c>
      <c r="E147">
        <v>3192733834.9176831</v>
      </c>
      <c r="F147">
        <v>2958803062.5281091</v>
      </c>
      <c r="G147">
        <v>2442463454.7702498</v>
      </c>
      <c r="H147">
        <v>2468451134.6774158</v>
      </c>
      <c r="I147">
        <v>2865815556.744843</v>
      </c>
      <c r="J147">
        <v>2258135193.1646581</v>
      </c>
      <c r="K147">
        <v>1785713652.849113</v>
      </c>
      <c r="L147">
        <v>2413551800.6879869</v>
      </c>
      <c r="M147">
        <v>2916649943.6437712</v>
      </c>
      <c r="N147">
        <v>3407236347.698987</v>
      </c>
      <c r="O147">
        <v>4120143429.4070368</v>
      </c>
      <c r="P147">
        <v>4432494020.1530428</v>
      </c>
      <c r="Q147">
        <v>5006617723.7385368</v>
      </c>
      <c r="R147">
        <v>5691266968.2306461</v>
      </c>
      <c r="S147">
        <v>7439869769.6086731</v>
      </c>
      <c r="T147">
        <v>8417952735.7518864</v>
      </c>
      <c r="U147">
        <v>9411590521.5935383</v>
      </c>
      <c r="V147">
        <v>11468870984.57873</v>
      </c>
      <c r="W147">
        <v>9451274321.2595711</v>
      </c>
      <c r="X147">
        <v>7892126562.85707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Wealth_BGR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2014-12-03T13:22:31Z</dcterms:modified>
</cp:coreProperties>
</file>